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TM4-RU" sheetId="1" r:id="rId1"/>
  </sheets>
  <definedNames>
    <definedName name="_xlnm.Print_Area" localSheetId="0">'TM4-RU'!$A$1:$F$239</definedName>
    <definedName name="_xlnm.Print_Titles" localSheetId="0">'TM4-RU'!$18:$18</definedName>
    <definedName name="Z_8CB7227D_C902_11D9_87C3_000347AFD652_.wvu.PrintArea" localSheetId="0" hidden="1">'TM4-RU'!$A$1:$F$100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<sst xmlns="http://schemas.openxmlformats.org/spreadsheetml/2006/main" count="643" uniqueCount="437">
  <si>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</si>
  <si>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</si>
  <si>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</si>
  <si>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</si>
  <si>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</si>
  <si>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</si>
  <si>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</si>
  <si>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</si>
  <si>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</si>
  <si>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</si>
  <si>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</si>
  <si>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</si>
  <si>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</si>
  <si>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</si>
  <si>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</si>
  <si>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</si>
  <si>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</si>
  <si>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</si>
  <si>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</si>
  <si>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</si>
  <si>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</si>
  <si>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</si>
  <si>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</si>
  <si>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</si>
  <si>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</si>
  <si>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</si>
  <si>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</si>
  <si>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</si>
  <si>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</si>
  <si>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</si>
  <si>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</si>
  <si>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</si>
  <si>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</si>
  <si>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</si>
  <si>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</si>
  <si>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</si>
  <si>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</si>
  <si>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</si>
  <si>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</si>
  <si>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</si>
  <si>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</si>
  <si>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</si>
  <si>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</si>
  <si>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</si>
  <si>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</si>
  <si>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</si>
  <si>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</si>
  <si>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</si>
  <si>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</si>
  <si>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</si>
  <si>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</si>
  <si>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</si>
  <si>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</si>
  <si>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</si>
  <si>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</si>
  <si>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</si>
  <si>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</si>
  <si>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</si>
  <si>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</si>
  <si>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</si>
  <si>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</si>
  <si>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</si>
  <si>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</si>
  <si>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</si>
  <si>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</si>
  <si>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</si>
  <si>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</si>
  <si>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</si>
  <si>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</si>
  <si>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</si>
  <si>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</si>
  <si>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</si>
  <si>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</si>
  <si>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</si>
  <si>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</si>
  <si>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</si>
  <si>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</si>
  <si>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</si>
  <si>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</si>
  <si>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</si>
  <si>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</si>
  <si>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</si>
  <si>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</si>
  <si>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</si>
  <si>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</si>
  <si>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</si>
  <si>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</si>
  <si>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</si>
  <si>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</si>
  <si>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</si>
  <si>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</si>
  <si>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</si>
  <si>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</si>
  <si>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</si>
  <si>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</si>
  <si>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</si>
  <si>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</si>
  <si>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</si>
  <si>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</si>
  <si>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</si>
  <si>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</si>
  <si>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</si>
  <si>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</si>
  <si>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</si>
  <si>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</si>
  <si>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</si>
  <si>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</si>
  <si>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</si>
  <si>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</si>
  <si>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</si>
  <si>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</si>
  <si>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</si>
  <si>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</si>
  <si>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</si>
  <si>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</si>
  <si>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</si>
  <si>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</si>
  <si>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</si>
  <si>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</si>
  <si>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</si>
  <si>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</si>
  <si>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</si>
  <si>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</si>
  <si>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</si>
  <si>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</si>
  <si>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</si>
  <si>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</si>
  <si>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</si>
  <si>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</si>
  <si>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</si>
  <si>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</si>
  <si>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</si>
  <si>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</si>
  <si>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</si>
  <si>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</si>
  <si>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</si>
  <si>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</si>
  <si>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</si>
  <si>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</si>
  <si>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</si>
  <si>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</si>
  <si>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</si>
  <si>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</si>
  <si>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</si>
  <si>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</si>
  <si>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</si>
  <si>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</si>
  <si>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</si>
  <si>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</si>
  <si>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</si>
  <si>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</si>
  <si>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</si>
  <si>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</si>
  <si>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</si>
  <si>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</si>
  <si>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</si>
  <si>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</si>
  <si>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</si>
  <si>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</si>
  <si>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</si>
  <si>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</si>
  <si>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</si>
  <si>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</si>
  <si>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</si>
  <si>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</si>
  <si>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</si>
  <si>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</si>
  <si>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</si>
  <si>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</si>
  <si>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</si>
  <si>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</si>
  <si>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</si>
  <si>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</si>
  <si>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</si>
  <si>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</si>
  <si>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</si>
  <si>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</si>
  <si>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</si>
  <si>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</si>
  <si>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</si>
  <si>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</si>
  <si>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</si>
  <si>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</si>
  <si>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</si>
  <si>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</si>
  <si>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</si>
  <si>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</si>
  <si>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</si>
  <si>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</si>
  <si>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</si>
  <si>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</si>
  <si>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</si>
  <si>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</si>
  <si>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</si>
  <si>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</si>
  <si>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</si>
  <si>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</si>
  <si>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</si>
  <si>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Знаки</t>
  </si>
  <si>
    <t>Статистика ВОИС по промышленной собственности</t>
  </si>
  <si>
    <t>Если ваше ведомство вносит записи о регистрациях, включающих несколько классов, просьба указать во второй колонке общее число классов, включенных в регистрации.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</si>
  <si>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</si>
  <si>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</si>
  <si>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</si>
  <si>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</si>
  <si>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РЕГИСТРАЦИИ)</t>
  </si>
  <si>
    <t>Регистрации, основанные на прямых заявках</t>
  </si>
  <si>
    <t>Общее (суммарное) число классов, указанных в этих регистрациях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</si>
  <si>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</si>
  <si>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</si>
  <si>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</si>
  <si>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</si>
  <si>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</si>
  <si>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</si>
  <si>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</si>
  <si>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</si>
  <si>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</si>
  <si>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</si>
  <si>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</si>
  <si>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</si>
  <si>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</si>
  <si>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</si>
  <si>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</si>
  <si>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</si>
  <si>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</si>
  <si>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</si>
  <si>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</si>
  <si>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</si>
  <si>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</si>
  <si>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</si>
  <si>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</si>
  <si>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</si>
  <si>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</si>
  <si>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</si>
  <si>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</si>
  <si>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</si>
  <si>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</si>
  <si>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</si>
  <si>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</si>
  <si>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</si>
  <si>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</si>
  <si>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</si>
  <si>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</si>
  <si>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</si>
  <si>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</si>
  <si>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</si>
  <si>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</si>
  <si>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</si>
  <si>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</si>
  <si>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</si>
  <si>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</si>
  <si>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</si>
  <si>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</si>
  <si>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</si>
  <si>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</si>
  <si>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</si>
  <si>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</si>
  <si>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</si>
  <si>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</si>
  <si>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</si>
  <si>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</si>
  <si>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</si>
  <si>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</si>
  <si>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</si>
  <si>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</si>
  <si>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</si>
  <si>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</si>
  <si>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</si>
  <si>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</si>
  <si>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</si>
  <si>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</si>
  <si>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</si>
  <si>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</si>
  <si>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</si>
  <si>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</si>
  <si>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</si>
  <si>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</si>
  <si>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</si>
  <si>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</si>
  <si>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</si>
  <si>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</si>
  <si>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</si>
  <si>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</si>
  <si>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</si>
  <si>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</si>
  <si>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</si>
  <si>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</si>
  <si>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</si>
  <si>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</si>
  <si>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</si>
  <si>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</si>
  <si>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</si>
  <si>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</si>
  <si>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</si>
  <si>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</si>
  <si>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</si>
  <si>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</si>
  <si>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</si>
  <si>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</si>
  <si>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</si>
  <si>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</si>
  <si>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</si>
  <si>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</si>
  <si>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</si>
  <si>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</si>
  <si>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</si>
  <si>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</si>
  <si>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</si>
  <si>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</si>
  <si>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</si>
  <si>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</si>
  <si>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</si>
  <si>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</si>
  <si>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</si>
  <si>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</si>
  <si>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</si>
  <si>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</si>
  <si>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</si>
  <si>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</si>
  <si>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</si>
  <si>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</si>
  <si>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</si>
  <si>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</si>
  <si>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</si>
  <si>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</si>
  <si>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</si>
  <si>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</si>
  <si>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</si>
  <si>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</si>
  <si>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</si>
  <si>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</si>
  <si>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</si>
  <si>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</si>
  <si>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</si>
  <si>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</si>
  <si>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</si>
  <si>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</si>
  <si>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</si>
  <si>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</si>
  <si>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</si>
  <si>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</si>
  <si>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</si>
  <si>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</si>
  <si>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</si>
  <si>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</si>
  <si>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</si>
  <si>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</si>
  <si>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</si>
  <si>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</si>
  <si>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</si>
  <si>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</si>
  <si>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</si>
  <si>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</si>
  <si>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</si>
  <si>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</si>
  <si>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</si>
  <si>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</si>
  <si>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</si>
  <si>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</si>
  <si>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</si>
  <si>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</si>
  <si>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</si>
  <si>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</si>
  <si>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</si>
  <si>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</si>
  <si>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</si>
  <si>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</si>
  <si>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</si>
  <si>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</si>
  <si>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</si>
  <si>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</si>
  <si>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</si>
  <si>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</si>
  <si>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</si>
  <si>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</si>
  <si>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</si>
  <si>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</si>
  <si>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</si>
  <si>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</si>
  <si>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</si>
  <si>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</si>
  <si>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</si>
  <si>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</si>
  <si>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</si>
  <si>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</si>
  <si>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</si>
  <si>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</si>
  <si>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(двухбуквенный код ведомства)</t>
  </si>
  <si>
    <t>Ведомство, представляющее данные:</t>
  </si>
  <si>
    <t>Год:</t>
  </si>
  <si>
    <t xml:space="preserve">(календарный год, т.е. с 1 января по 31 декабря)  </t>
  </si>
  <si>
    <t xml:space="preserve">Данные: просьба не включать регистрации, основанные на заявках о продлении или указаниях в рамках Мадридской системы. </t>
  </si>
  <si>
    <t>Демократическая Республика Конго</t>
  </si>
  <si>
    <t xml:space="preserve">Таблица: Регистрации товарных знаков в разбивке по происхождению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</si>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</sst>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9" fillId="0" borderId="0" xfId="0" applyFont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8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17319</xdr:rowOff>
    </xdr:from>
    <xdr:to>
      <xdr:col>5</xdr:col>
      <xdr:colOff>838200</xdr:colOff>
      <xdr:row>14</xdr:row>
      <xdr:rowOff>103910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95275" y="1855644"/>
          <a:ext cx="8220075" cy="73429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1210107</xdr:colOff>
      <xdr:row>17</xdr:row>
      <xdr:rowOff>248516</xdr:rowOff>
    </xdr:from>
    <xdr:to>
      <xdr:col>2</xdr:col>
      <xdr:colOff>2426710</xdr:colOff>
      <xdr:row>18</xdr:row>
      <xdr:rowOff>33771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5.73046875" customWidth="1"/>
    <col min="3" max="3" width="44" customWidth="1"/>
    <col min="4" max="4" width="16.73046875" customWidth="1"/>
    <col min="5" max="5" width="14.73046875" customWidth="1"/>
    <col min="6" max="6" width="14.59765625" customWidth="1"/>
    <col min="7" max="16384" width="13.3984375" hidden="1"/>
  </cols>
  <sheetData>
    <row r="1" spans="1:52" ht="15">
      <c r="A1" s="6" t="s">
        <v>197</v>
      </c>
      <c r="B1" s="7" t="s">
        <v>199</v>
      </c>
      <c r="C1" s="8"/>
      <c r="D1" s="8"/>
      <c r="E1" s="27" t="s">
        <v>200</v>
      </c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35</v>
      </c>
      <c r="B2" s="10" t="s">
        <v>198</v>
      </c>
      <c r="C2" s="8"/>
      <c r="D2" s="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7" t="s">
        <v>393</v>
      </c>
      <c r="C4" s="8"/>
      <c r="D4" s="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>
      <c r="A5" s="8"/>
      <c r="B5" s="7"/>
      <c r="C5" s="8"/>
      <c r="D5" s="8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7" t="s">
        <v>201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4">
        <f>IF(C7="",-100,100)</f>
        <v>-100</v>
      </c>
      <c r="B7" s="8" t="s">
        <v>388</v>
      </c>
      <c r="C7" s="25"/>
      <c r="D7" s="11" t="s">
        <v>387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12" t="s">
        <v>389</v>
      </c>
      <c r="C8" s="26">
        <v>2021</v>
      </c>
      <c r="D8" s="13" t="s">
        <v>390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4" t="s">
        <v>202</v>
      </c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33" t="s">
        <v>391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9.75">
      <c r="A18" s="8"/>
      <c r="B18" s="8"/>
      <c r="C18" s="14"/>
      <c r="D18" s="15" t="s">
        <v>206</v>
      </c>
      <c r="E18" s="15" t="s">
        <v>207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4" t="s">
        <v>203</v>
      </c>
      <c r="C19" s="14"/>
      <c r="D19" s="17">
        <f>SUM(D21,D23:D239)</f>
        <v>0</v>
      </c>
      <c r="E19" s="17">
        <f>SUM(E21,E23:E239)</f>
        <v>0</v>
      </c>
      <c r="F19" s="1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4" t="s">
        <v>204</v>
      </c>
      <c r="C20" s="14"/>
      <c r="D20" s="19"/>
      <c r="E20" s="19"/>
      <c r="F20" s="1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20" t="str">
        <f>IF(OR(C7="EA",C7="AP",C7="EP",C7="OA",C7="EM",C7="BX",C7="QZ",C7="GC",C7="XV",C7="XN",C7="CP"),"",UPPER(C7))</f>
        <v/>
      </c>
      <c r="C21" s="8" t="s">
        <v>205</v>
      </c>
      <c r="D21" s="2" t="s">
        <v>196</v>
      </c>
      <c r="E21" s="2"/>
      <c r="F21" s="21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12"/>
      <c r="D22" s="22"/>
      <c r="E22" s="22"/>
      <c r="F22" s="21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50</v>
      </c>
      <c r="C23" s="4" t="s">
        <v>211</v>
      </c>
      <c r="D23" s="1" t="s">
        <v>196</v>
      </c>
      <c r="E23" s="1" t="s">
        <v>196</v>
      </c>
      <c r="F23" s="21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3</v>
      </c>
      <c r="C24" s="4" t="s">
        <v>216</v>
      </c>
      <c r="D24" s="1"/>
      <c r="E24" s="1"/>
      <c r="F24" s="2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</v>
      </c>
      <c r="C25" s="4" t="s">
        <v>217</v>
      </c>
      <c r="D25" s="1"/>
      <c r="E25" s="1"/>
      <c r="F25" s="2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56</v>
      </c>
      <c r="C26" s="4" t="s">
        <v>218</v>
      </c>
      <c r="D26" s="1"/>
      <c r="E26" s="1"/>
      <c r="F26" s="21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53</v>
      </c>
      <c r="C27" s="4" t="s">
        <v>209</v>
      </c>
      <c r="D27" s="1"/>
      <c r="E27" s="1"/>
      <c r="F27" s="21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80</v>
      </c>
      <c r="C28" s="4" t="s">
        <v>210</v>
      </c>
      <c r="D28" s="1"/>
      <c r="E28" s="1"/>
      <c r="F28" s="21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55</v>
      </c>
      <c r="C29" s="4" t="s">
        <v>212</v>
      </c>
      <c r="D29" s="1"/>
      <c r="E29" s="1"/>
      <c r="F29" s="2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52</v>
      </c>
      <c r="C30" s="4" t="s">
        <v>213</v>
      </c>
      <c r="D30" s="1"/>
      <c r="E30" s="1"/>
      <c r="F30" s="21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</v>
      </c>
      <c r="C31" s="4" t="s">
        <v>214</v>
      </c>
      <c r="D31" s="1"/>
      <c r="E31" s="1"/>
      <c r="F31" s="21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54</v>
      </c>
      <c r="C32" s="4" t="s">
        <v>215</v>
      </c>
      <c r="D32" s="1"/>
      <c r="E32" s="1"/>
      <c r="F32" s="21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395</v>
      </c>
      <c r="C33" s="4" t="s">
        <v>412</v>
      </c>
      <c r="D33" s="1"/>
      <c r="E33" s="1"/>
      <c r="F33" s="21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51</v>
      </c>
      <c r="C34" s="4" t="s">
        <v>208</v>
      </c>
      <c r="D34" s="1"/>
      <c r="E34" s="1"/>
      <c r="F34" s="21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65</v>
      </c>
      <c r="C35" s="4" t="s">
        <v>219</v>
      </c>
      <c r="D35" s="1"/>
      <c r="E35" s="1"/>
      <c r="F35" s="21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59</v>
      </c>
      <c r="C36" s="4" t="s">
        <v>221</v>
      </c>
      <c r="D36" s="1"/>
      <c r="E36" s="1"/>
      <c r="F36" s="21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58</v>
      </c>
      <c r="C37" s="4" t="s">
        <v>222</v>
      </c>
      <c r="D37" s="1"/>
      <c r="E37" s="1"/>
      <c r="F37" s="21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60</v>
      </c>
      <c r="C38" s="4" t="s">
        <v>220</v>
      </c>
      <c r="D38" s="1"/>
      <c r="E38" s="1"/>
      <c r="F38" s="21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68</v>
      </c>
      <c r="C39" s="4" t="s">
        <v>223</v>
      </c>
      <c r="D39" s="1"/>
      <c r="E39" s="1"/>
      <c r="F39" s="21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69</v>
      </c>
      <c r="C40" s="4" t="s">
        <v>225</v>
      </c>
      <c r="D40" s="1"/>
      <c r="E40" s="1"/>
      <c r="F40" s="21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</v>
      </c>
      <c r="C41" s="4" t="s">
        <v>224</v>
      </c>
      <c r="D41" s="1"/>
      <c r="E41" s="1"/>
      <c r="F41" s="21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396</v>
      </c>
      <c r="C42" s="4" t="s">
        <v>413</v>
      </c>
      <c r="D42" s="1"/>
      <c r="E42" s="1"/>
      <c r="F42" s="21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62</v>
      </c>
      <c r="C43" s="4" t="s">
        <v>226</v>
      </c>
      <c r="D43" s="1"/>
      <c r="E43" s="1"/>
      <c r="F43" s="2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397</v>
      </c>
      <c r="C44" s="4" t="s">
        <v>414</v>
      </c>
      <c r="D44" s="1"/>
      <c r="E44" s="1"/>
      <c r="F44" s="2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</v>
      </c>
      <c r="C45" s="4" t="s">
        <v>232</v>
      </c>
      <c r="D45" s="1"/>
      <c r="E45" s="1"/>
      <c r="F45" s="21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64</v>
      </c>
      <c r="C46" s="4" t="s">
        <v>415</v>
      </c>
      <c r="D46" s="1"/>
      <c r="E46" s="1"/>
      <c r="F46" s="21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57</v>
      </c>
      <c r="C47" s="4" t="s">
        <v>228</v>
      </c>
      <c r="D47" s="1"/>
      <c r="E47" s="1"/>
      <c r="F47" s="21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67</v>
      </c>
      <c r="C48" s="4" t="s">
        <v>229</v>
      </c>
      <c r="D48" s="1"/>
      <c r="E48" s="1"/>
      <c r="F48" s="2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6</v>
      </c>
      <c r="C49" s="4" t="s">
        <v>230</v>
      </c>
      <c r="D49" s="1"/>
      <c r="E49" s="1"/>
      <c r="F49" s="2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63</v>
      </c>
      <c r="C50" s="4" t="s">
        <v>231</v>
      </c>
      <c r="D50" s="1"/>
      <c r="E50" s="1"/>
      <c r="F50" s="21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191</v>
      </c>
      <c r="C51" s="4" t="s">
        <v>233</v>
      </c>
      <c r="D51" s="1"/>
      <c r="E51" s="1"/>
      <c r="F51" s="21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61</v>
      </c>
      <c r="C52" s="4" t="s">
        <v>234</v>
      </c>
      <c r="D52" s="1"/>
      <c r="E52" s="1"/>
      <c r="F52" s="21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66</v>
      </c>
      <c r="C53" s="4" t="s">
        <v>227</v>
      </c>
      <c r="D53" s="1"/>
      <c r="E53" s="1"/>
      <c r="F53" s="21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180</v>
      </c>
      <c r="C54" s="4" t="s">
        <v>381</v>
      </c>
      <c r="D54" s="1"/>
      <c r="E54" s="1"/>
      <c r="F54" s="21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19</v>
      </c>
      <c r="C55" s="4" t="s">
        <v>280</v>
      </c>
      <c r="D55" s="1"/>
      <c r="E55" s="1"/>
      <c r="F55" s="21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178</v>
      </c>
      <c r="C56" s="4" t="s">
        <v>416</v>
      </c>
      <c r="D56" s="1"/>
      <c r="E56" s="1"/>
      <c r="F56" s="21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179</v>
      </c>
      <c r="C57" s="4" t="s">
        <v>382</v>
      </c>
      <c r="D57" s="1"/>
      <c r="E57" s="1"/>
      <c r="F57" s="2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87</v>
      </c>
      <c r="C58" s="4" t="s">
        <v>267</v>
      </c>
      <c r="D58" s="1"/>
      <c r="E58" s="1"/>
      <c r="F58" s="21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95</v>
      </c>
      <c r="C59" s="4" t="s">
        <v>277</v>
      </c>
      <c r="D59" s="1"/>
      <c r="E59" s="1"/>
      <c r="F59" s="21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98</v>
      </c>
      <c r="C60" s="4" t="s">
        <v>278</v>
      </c>
      <c r="D60" s="1"/>
      <c r="E60" s="1"/>
      <c r="F60" s="21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91</v>
      </c>
      <c r="C61" s="4" t="s">
        <v>268</v>
      </c>
      <c r="D61" s="1"/>
      <c r="E61" s="1"/>
      <c r="F61" s="21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90</v>
      </c>
      <c r="C62" s="4" t="s">
        <v>271</v>
      </c>
      <c r="D62" s="1"/>
      <c r="E62" s="1"/>
      <c r="F62" s="21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93</v>
      </c>
      <c r="C63" s="4" t="s">
        <v>274</v>
      </c>
      <c r="D63" s="1"/>
      <c r="E63" s="1"/>
      <c r="F63" s="21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92</v>
      </c>
      <c r="C64" s="4" t="s">
        <v>275</v>
      </c>
      <c r="D64" s="1"/>
      <c r="E64" s="1"/>
      <c r="F64" s="21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94</v>
      </c>
      <c r="C65" s="4" t="s">
        <v>276</v>
      </c>
      <c r="D65" s="1"/>
      <c r="E65" s="1"/>
      <c r="F65" s="21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12</v>
      </c>
      <c r="C66" s="4" t="s">
        <v>270</v>
      </c>
      <c r="D66" s="1"/>
      <c r="E66" s="1"/>
      <c r="F66" s="21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96</v>
      </c>
      <c r="C67" s="4" t="s">
        <v>279</v>
      </c>
      <c r="D67" s="1"/>
      <c r="E67" s="1"/>
      <c r="F67" s="21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88</v>
      </c>
      <c r="C68" s="4" t="s">
        <v>273</v>
      </c>
      <c r="D68" s="1"/>
      <c r="E68" s="1"/>
      <c r="F68" s="21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18</v>
      </c>
      <c r="C69" s="4" t="s">
        <v>272</v>
      </c>
      <c r="D69" s="1"/>
      <c r="E69" s="1"/>
      <c r="F69" s="21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89</v>
      </c>
      <c r="C70" s="4" t="s">
        <v>269</v>
      </c>
      <c r="D70" s="1"/>
      <c r="E70" s="1"/>
      <c r="F70" s="21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13</v>
      </c>
      <c r="C71" s="4" t="s">
        <v>252</v>
      </c>
      <c r="D71" s="1"/>
      <c r="E71" s="1"/>
      <c r="F71" s="21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185</v>
      </c>
      <c r="C72" s="4" t="s">
        <v>392</v>
      </c>
      <c r="D72" s="1"/>
      <c r="E72" s="1"/>
      <c r="F72" s="21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192</v>
      </c>
      <c r="C73" s="4" t="s">
        <v>253</v>
      </c>
      <c r="D73" s="1"/>
      <c r="E73" s="1"/>
      <c r="F73" s="21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78</v>
      </c>
      <c r="C74" s="4" t="s">
        <v>254</v>
      </c>
      <c r="D74" s="1"/>
      <c r="E74" s="1"/>
      <c r="F74" s="21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79</v>
      </c>
      <c r="C75" s="4" t="s">
        <v>255</v>
      </c>
      <c r="D75" s="1"/>
      <c r="E75" s="1"/>
      <c r="F75" s="21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83</v>
      </c>
      <c r="C76" s="4" t="s">
        <v>257</v>
      </c>
      <c r="D76" s="1"/>
      <c r="E76" s="1"/>
      <c r="F76" s="21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183</v>
      </c>
      <c r="C77" s="4" t="s">
        <v>384</v>
      </c>
      <c r="D77" s="1"/>
      <c r="E77" s="1"/>
      <c r="F77" s="21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184</v>
      </c>
      <c r="C78" s="4" t="s">
        <v>385</v>
      </c>
      <c r="D78" s="1"/>
      <c r="E78" s="1"/>
      <c r="F78" s="21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21</v>
      </c>
      <c r="C79" s="4" t="s">
        <v>287</v>
      </c>
      <c r="D79" s="1"/>
      <c r="E79" s="1"/>
      <c r="F79" s="21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22</v>
      </c>
      <c r="C80" s="4" t="s">
        <v>282</v>
      </c>
      <c r="D80" s="1"/>
      <c r="E80" s="1"/>
      <c r="F80" s="2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99</v>
      </c>
      <c r="C81" s="4" t="s">
        <v>283</v>
      </c>
      <c r="D81" s="1"/>
      <c r="E81" s="1"/>
      <c r="F81" s="21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104</v>
      </c>
      <c r="C82" s="4" t="s">
        <v>291</v>
      </c>
      <c r="D82" s="1"/>
      <c r="E82" s="1"/>
      <c r="F82" s="21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100</v>
      </c>
      <c r="C83" s="4" t="s">
        <v>285</v>
      </c>
      <c r="D83" s="1"/>
      <c r="E83" s="1"/>
      <c r="F83" s="21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101</v>
      </c>
      <c r="C84" s="4" t="s">
        <v>284</v>
      </c>
      <c r="D84" s="1"/>
      <c r="E84" s="1"/>
      <c r="F84" s="21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20</v>
      </c>
      <c r="C85" s="4" t="s">
        <v>286</v>
      </c>
      <c r="D85" s="1"/>
      <c r="E85" s="1"/>
      <c r="F85" s="21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102</v>
      </c>
      <c r="C86" s="4" t="s">
        <v>281</v>
      </c>
      <c r="D86" s="1"/>
      <c r="E86" s="1"/>
      <c r="F86" s="21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14</v>
      </c>
      <c r="C87" s="4" t="s">
        <v>359</v>
      </c>
      <c r="D87" s="1"/>
      <c r="E87" s="1"/>
      <c r="F87" s="21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23</v>
      </c>
      <c r="C88" s="4" t="s">
        <v>288</v>
      </c>
      <c r="D88" s="1"/>
      <c r="E88" s="1"/>
      <c r="F88" s="21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182</v>
      </c>
      <c r="C89" s="4" t="s">
        <v>383</v>
      </c>
      <c r="D89" s="1"/>
      <c r="E89" s="1"/>
      <c r="F89" s="21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77</v>
      </c>
      <c r="C90" s="4" t="s">
        <v>238</v>
      </c>
      <c r="D90" s="1"/>
      <c r="E90" s="1"/>
      <c r="F90" s="21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112</v>
      </c>
      <c r="C91" s="4" t="s">
        <v>292</v>
      </c>
      <c r="D91" s="1"/>
      <c r="E91" s="1"/>
      <c r="F91" s="21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107</v>
      </c>
      <c r="C92" s="4" t="s">
        <v>235</v>
      </c>
      <c r="D92" s="1"/>
      <c r="E92" s="1"/>
      <c r="F92" s="21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74</v>
      </c>
      <c r="C93" s="4" t="s">
        <v>236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8</v>
      </c>
      <c r="C94" s="4" t="s">
        <v>237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150</v>
      </c>
      <c r="C95" s="4" t="s">
        <v>339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105</v>
      </c>
      <c r="C96" s="4" t="s">
        <v>293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47</v>
      </c>
      <c r="C97" s="4" t="s">
        <v>250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108</v>
      </c>
      <c r="C98" s="4" t="s">
        <v>294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10</v>
      </c>
      <c r="C99" s="4" t="s">
        <v>242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41</v>
      </c>
      <c r="C100" s="4" t="s">
        <v>417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132</v>
      </c>
      <c r="C101" s="4" t="s">
        <v>418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42</v>
      </c>
      <c r="C102" s="4" t="s">
        <v>243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186</v>
      </c>
      <c r="C103" s="4" t="s">
        <v>244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71</v>
      </c>
      <c r="C104" s="4" t="s">
        <v>245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110</v>
      </c>
      <c r="C105" s="4" t="s">
        <v>419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75</v>
      </c>
      <c r="C106" s="4" t="s">
        <v>247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72</v>
      </c>
      <c r="C107" s="4" t="s">
        <v>420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76</v>
      </c>
      <c r="C108" s="4" t="s">
        <v>249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111</v>
      </c>
      <c r="C109" s="4" t="s">
        <v>295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106</v>
      </c>
      <c r="C110" s="4" t="s">
        <v>296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398</v>
      </c>
      <c r="C111" s="4" t="s">
        <v>421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113</v>
      </c>
      <c r="C112" s="4" t="s">
        <v>422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120</v>
      </c>
      <c r="C113" s="4" t="s">
        <v>297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118</v>
      </c>
      <c r="C114" s="4" t="s">
        <v>299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117</v>
      </c>
      <c r="C115" s="4" t="s">
        <v>300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114</v>
      </c>
      <c r="C116" s="4" t="s">
        <v>298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121</v>
      </c>
      <c r="C117" s="4" t="s">
        <v>301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119</v>
      </c>
      <c r="C118" s="4" t="s">
        <v>303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26</v>
      </c>
      <c r="C119" s="4" t="s">
        <v>302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27</v>
      </c>
      <c r="C120" s="4" t="s">
        <v>304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135</v>
      </c>
      <c r="C121" s="4" t="s">
        <v>313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133</v>
      </c>
      <c r="C122" s="4" t="s">
        <v>312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126</v>
      </c>
      <c r="C123" s="4" t="s">
        <v>305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136</v>
      </c>
      <c r="C124" s="4" t="s">
        <v>306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45</v>
      </c>
      <c r="C125" s="4" t="s">
        <v>307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129</v>
      </c>
      <c r="C126" s="4" t="s">
        <v>309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187</v>
      </c>
      <c r="C127" s="4" t="s">
        <v>308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134</v>
      </c>
      <c r="C128" s="4" t="s">
        <v>310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122</v>
      </c>
      <c r="C129" s="4" t="s">
        <v>318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127</v>
      </c>
      <c r="C130" s="4" t="s">
        <v>311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28</v>
      </c>
      <c r="C131" s="4" t="s">
        <v>314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402</v>
      </c>
      <c r="C132" s="4" t="s">
        <v>423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137</v>
      </c>
      <c r="C133" s="4" t="s">
        <v>319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123</v>
      </c>
      <c r="C134" s="4" t="s">
        <v>315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131</v>
      </c>
      <c r="C135" s="4" t="s">
        <v>316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130</v>
      </c>
      <c r="C136" s="4" t="s">
        <v>424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138</v>
      </c>
      <c r="C137" s="4" t="s">
        <v>320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143</v>
      </c>
      <c r="C138" s="4" t="s">
        <v>321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142</v>
      </c>
      <c r="C139" s="4" t="s">
        <v>322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4" t="s">
        <v>326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140</v>
      </c>
      <c r="C141" s="4" t="s">
        <v>327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29</v>
      </c>
      <c r="C142" s="4" t="s">
        <v>323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141</v>
      </c>
      <c r="C143" s="4" t="s">
        <v>325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425</v>
      </c>
      <c r="C144" s="4" t="s">
        <v>426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31</v>
      </c>
      <c r="C145" s="4" t="s">
        <v>324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30</v>
      </c>
      <c r="C146" s="4" t="s">
        <v>329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172</v>
      </c>
      <c r="C147" s="4" t="s">
        <v>427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46</v>
      </c>
      <c r="C148" s="4" t="s">
        <v>377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144</v>
      </c>
      <c r="C149" s="4" t="s">
        <v>330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73</v>
      </c>
      <c r="C150" s="4" t="s">
        <v>246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148</v>
      </c>
      <c r="C151" s="4" t="s">
        <v>331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188</v>
      </c>
      <c r="C152" s="4" t="s">
        <v>332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48</v>
      </c>
      <c r="C153" s="4" t="s">
        <v>333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146</v>
      </c>
      <c r="C154" s="4" t="s">
        <v>428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149</v>
      </c>
      <c r="C155" s="4" t="s">
        <v>334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145</v>
      </c>
      <c r="C156" s="4" t="s">
        <v>335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32</v>
      </c>
      <c r="C157" s="4" t="s">
        <v>337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33</v>
      </c>
      <c r="C158" s="4" t="s">
        <v>338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25</v>
      </c>
      <c r="C159" s="4" t="s">
        <v>429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124</v>
      </c>
      <c r="C160" s="4" t="s">
        <v>430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35</v>
      </c>
      <c r="C161" s="4" t="s">
        <v>341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152</v>
      </c>
      <c r="C162" s="4" t="s">
        <v>342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34</v>
      </c>
      <c r="C163" s="4" t="s">
        <v>340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163</v>
      </c>
      <c r="C164" s="4" t="s">
        <v>258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181</v>
      </c>
      <c r="C165" s="4" t="s">
        <v>345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159</v>
      </c>
      <c r="C166" s="4" t="s">
        <v>346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189</v>
      </c>
      <c r="C167" s="4" t="s">
        <v>347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153</v>
      </c>
      <c r="C168" s="4" t="s">
        <v>348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407</v>
      </c>
      <c r="C169" s="4" t="s">
        <v>431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128</v>
      </c>
      <c r="C170" s="4" t="s">
        <v>328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155</v>
      </c>
      <c r="C171" s="4" t="s">
        <v>351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160</v>
      </c>
      <c r="C172" s="4" t="s">
        <v>349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177</v>
      </c>
      <c r="C173" s="4" t="s">
        <v>361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109</v>
      </c>
      <c r="C174" s="4" t="s">
        <v>343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115</v>
      </c>
      <c r="C175" s="4" t="s">
        <v>344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151</v>
      </c>
      <c r="C176" s="4" t="s">
        <v>350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44</v>
      </c>
      <c r="C177" s="4" t="s">
        <v>353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406</v>
      </c>
      <c r="C178" s="4" t="s">
        <v>432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164</v>
      </c>
      <c r="C179" s="4" t="s">
        <v>433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37</v>
      </c>
      <c r="C180" s="4" t="s">
        <v>354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157</v>
      </c>
      <c r="C181" s="4" t="s">
        <v>355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17</v>
      </c>
      <c r="C182" s="4" t="s">
        <v>378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39</v>
      </c>
      <c r="C183" s="4" t="s">
        <v>434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154</v>
      </c>
      <c r="C184" s="4" t="s">
        <v>356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161</v>
      </c>
      <c r="C185" s="4" t="s">
        <v>357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156</v>
      </c>
      <c r="C186" s="4" t="s">
        <v>362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162</v>
      </c>
      <c r="C187" s="4" t="s">
        <v>363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158</v>
      </c>
      <c r="C188" s="4" t="s">
        <v>352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167</v>
      </c>
      <c r="C189" s="4" t="s">
        <v>366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49</v>
      </c>
      <c r="C190" s="4" t="s">
        <v>367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194</v>
      </c>
      <c r="C191" s="4" t="s">
        <v>435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166</v>
      </c>
      <c r="C192" s="4" t="s">
        <v>368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170</v>
      </c>
      <c r="C193" s="4" t="s">
        <v>369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171</v>
      </c>
      <c r="C194" s="4" t="s">
        <v>370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195</v>
      </c>
      <c r="C195" s="4" t="s">
        <v>374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169</v>
      </c>
      <c r="C196" s="4" t="s">
        <v>371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168</v>
      </c>
      <c r="C197" s="4" t="s">
        <v>373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38</v>
      </c>
      <c r="C198" s="4" t="s">
        <v>372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174</v>
      </c>
      <c r="C199" s="4" t="s">
        <v>375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176</v>
      </c>
      <c r="C200" s="4" t="s">
        <v>380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173</v>
      </c>
      <c r="C201" s="4" t="s">
        <v>376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175</v>
      </c>
      <c r="C202" s="4" t="s">
        <v>379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86</v>
      </c>
      <c r="C203" s="4" t="s">
        <v>264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147</v>
      </c>
      <c r="C204" s="4" t="s">
        <v>336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15</v>
      </c>
      <c r="C205" s="4" t="s">
        <v>265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16</v>
      </c>
      <c r="C206" s="4" t="s">
        <v>266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97</v>
      </c>
      <c r="C207" s="4" t="s">
        <v>248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70</v>
      </c>
      <c r="C208" s="4" t="s">
        <v>239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190</v>
      </c>
      <c r="C209" s="4" t="s">
        <v>240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125</v>
      </c>
      <c r="C210" s="4" t="s">
        <v>317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11</v>
      </c>
      <c r="C211" s="4" t="s">
        <v>251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43</v>
      </c>
      <c r="C212" s="4" t="s">
        <v>241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9</v>
      </c>
      <c r="C213" s="4" t="s">
        <v>365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36</v>
      </c>
      <c r="C214" s="4" t="s">
        <v>364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116</v>
      </c>
      <c r="C215" s="4" t="s">
        <v>360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81</v>
      </c>
      <c r="C216" s="4" t="s">
        <v>256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193</v>
      </c>
      <c r="C217" s="4" t="s">
        <v>259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84</v>
      </c>
      <c r="C218" s="5" t="s">
        <v>260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165</v>
      </c>
      <c r="C219" s="5" t="s">
        <v>262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82</v>
      </c>
      <c r="C220" s="5" t="s">
        <v>261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85</v>
      </c>
      <c r="C221" s="5" t="s">
        <v>263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40</v>
      </c>
      <c r="C222" s="5" t="s">
        <v>358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405</v>
      </c>
      <c r="C223" s="5" t="s">
        <v>436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103</v>
      </c>
      <c r="C224" s="5" t="s">
        <v>289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24</v>
      </c>
      <c r="C225" s="5" t="s">
        <v>290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386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3" t="s">
        <v>50</v>
      </c>
    </row>
    <row r="401" spans="1:1">
      <c r="A401" s="23" t="s">
        <v>46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394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395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4</v>
      </c>
    </row>
    <row r="417" spans="1:1">
      <c r="A417" s="23" t="s">
        <v>191</v>
      </c>
    </row>
    <row r="418" spans="1:1">
      <c r="A418" s="23" t="s">
        <v>5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396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397</v>
      </c>
    </row>
    <row r="426" spans="1:1">
      <c r="A426" s="23" t="s">
        <v>6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7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8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9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43</v>
      </c>
    </row>
    <row r="441" spans="1:1">
      <c r="A441" s="23" t="s">
        <v>74</v>
      </c>
    </row>
    <row r="442" spans="1:1">
      <c r="A442" s="23" t="s">
        <v>10</v>
      </c>
    </row>
    <row r="443" spans="1:1">
      <c r="A443" s="23" t="s">
        <v>42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398</v>
      </c>
    </row>
    <row r="448" spans="1:1">
      <c r="A448" s="23" t="s">
        <v>47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192</v>
      </c>
    </row>
    <row r="452" spans="1:1">
      <c r="A452" s="23" t="s">
        <v>13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399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400</v>
      </c>
    </row>
    <row r="461" spans="1:1">
      <c r="A461" s="23" t="s">
        <v>401</v>
      </c>
    </row>
    <row r="462" spans="1:1">
      <c r="A462" s="23" t="s">
        <v>84</v>
      </c>
    </row>
    <row r="463" spans="1:1">
      <c r="A463" s="23" t="s">
        <v>14</v>
      </c>
    </row>
    <row r="464" spans="1:1">
      <c r="A464" s="23" t="s">
        <v>85</v>
      </c>
    </row>
    <row r="465" spans="1:1">
      <c r="A465" s="23" t="s">
        <v>15</v>
      </c>
    </row>
    <row r="466" spans="1:1">
      <c r="A466" s="23" t="s">
        <v>86</v>
      </c>
    </row>
    <row r="467" spans="1:1">
      <c r="A467" s="23" t="s">
        <v>402</v>
      </c>
    </row>
    <row r="468" spans="1:1">
      <c r="A468" s="23" t="s">
        <v>16</v>
      </c>
    </row>
    <row r="469" spans="1:1">
      <c r="A469" s="23" t="s">
        <v>87</v>
      </c>
    </row>
    <row r="470" spans="1:1">
      <c r="A470" s="23" t="s">
        <v>17</v>
      </c>
    </row>
    <row r="471" spans="1:1">
      <c r="A471" s="23" t="s">
        <v>403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18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41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19</v>
      </c>
    </row>
    <row r="487" spans="1:1">
      <c r="A487" s="23" t="s">
        <v>99</v>
      </c>
    </row>
    <row r="488" spans="1:1">
      <c r="A488" s="23" t="s">
        <v>20</v>
      </c>
    </row>
    <row r="489" spans="1:1">
      <c r="A489" s="23" t="s">
        <v>21</v>
      </c>
    </row>
    <row r="490" spans="1:1">
      <c r="A490" s="23" t="s">
        <v>22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23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24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25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26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27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28</v>
      </c>
    </row>
    <row r="536" spans="1:1">
      <c r="A536" s="23" t="s">
        <v>45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29</v>
      </c>
    </row>
    <row r="543" spans="1:1">
      <c r="A543" s="23" t="s">
        <v>30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425</v>
      </c>
    </row>
    <row r="547" spans="1:1">
      <c r="A547" s="23" t="s">
        <v>31</v>
      </c>
    </row>
    <row r="548" spans="1:1">
      <c r="A548" s="23" t="s">
        <v>404</v>
      </c>
    </row>
    <row r="549" spans="1:1">
      <c r="A549" s="23" t="s">
        <v>144</v>
      </c>
    </row>
    <row r="550" spans="1:1">
      <c r="A550" s="23" t="s">
        <v>48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32</v>
      </c>
    </row>
    <row r="556" spans="1:1">
      <c r="A556" s="23" t="s">
        <v>411</v>
      </c>
    </row>
    <row r="557" spans="1:1">
      <c r="A557" s="23" t="s">
        <v>33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410</v>
      </c>
    </row>
    <row r="562" spans="1:1">
      <c r="A562" s="23" t="s">
        <v>34</v>
      </c>
    </row>
    <row r="563" spans="1:1">
      <c r="A563" s="23" t="s">
        <v>151</v>
      </c>
    </row>
    <row r="564" spans="1:1">
      <c r="A564" s="23" t="s">
        <v>35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36</v>
      </c>
    </row>
    <row r="571" spans="1:1">
      <c r="A571" s="23" t="s">
        <v>44</v>
      </c>
    </row>
    <row r="572" spans="1:1">
      <c r="A572" s="23" t="s">
        <v>157</v>
      </c>
    </row>
    <row r="573" spans="1:1">
      <c r="A573" s="23" t="s">
        <v>37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405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406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38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39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407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408</v>
      </c>
    </row>
    <row r="609" spans="1:1">
      <c r="A609" s="23" t="s">
        <v>409</v>
      </c>
    </row>
    <row r="610" spans="1:1">
      <c r="A610" s="23" t="s">
        <v>182</v>
      </c>
    </row>
    <row r="611" spans="1:1">
      <c r="A611" s="23" t="s">
        <v>40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Az9QLw18kpQ0svgaQYcdFH5QOX3+GR6Wlv1oI51huxW5DOTcUxUC2r6VU1OPA+IRZ3MPfDKiRJXCFiRdh80lAg==" saltValue="Cqx/V1ItS1NXrRkr2gPOmw==" spinCount="100000" sheet="1" objects="1" scenarios="1"/>
  <sortState ref="B23:C217">
    <sortCondition ref="C23:C217"/>
  </sortState>
  <mergeCells count="2">
    <mergeCell ref="E1:F5"/>
    <mergeCell ref="B16:Q17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TM4-RU</vt:lpstr>
      <vt:lpstr>'TM4-RU'!Print_Area</vt:lpstr>
      <vt:lpstr>'TM4-RU'!Print_Titles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2021-12-04T08:57:04Z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