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WIPI\WIPI 2020\web-data\"/>
    </mc:Choice>
  </mc:AlternateContent>
  <bookViews>
    <workbookView xWindow="0" yWindow="0" windowWidth="25170" windowHeight="11265"/>
  </bookViews>
  <sheets>
    <sheet name="C01" sheetId="1" r:id="rId1"/>
    <sheet name="C02" sheetId="2" r:id="rId2"/>
    <sheet name="C03" sheetId="3" r:id="rId3"/>
    <sheet name="C04" sheetId="4" r:id="rId4"/>
    <sheet name="C05" sheetId="5" r:id="rId5"/>
    <sheet name="C06" sheetId="6" r:id="rId6"/>
    <sheet name="C07" sheetId="7" r:id="rId7"/>
    <sheet name="C08" sheetId="8" r:id="rId8"/>
    <sheet name="C0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9" r:id="rId16"/>
    <sheet name="C17" sheetId="16" r:id="rId17"/>
    <sheet name="C18" sheetId="17" r:id="rId18"/>
    <sheet name="C19" sheetId="18" r:id="rId19"/>
  </sheets>
  <calcPr calcId="162913"/>
</workbook>
</file>

<file path=xl/calcChain.xml><?xml version="1.0" encoding="utf-8"?>
<calcChain xmlns="http://schemas.openxmlformats.org/spreadsheetml/2006/main">
  <c r="D28" i="18" l="1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31" i="15" l="1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0" i="14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13" i="13"/>
  <c r="D24" i="12"/>
  <c r="E24" i="12" s="1"/>
  <c r="D25" i="12"/>
  <c r="E25" i="12"/>
  <c r="D26" i="12"/>
  <c r="E26" i="12"/>
  <c r="D27" i="12"/>
  <c r="E27" i="12" s="1"/>
  <c r="D28" i="12"/>
  <c r="E28" i="12"/>
  <c r="D23" i="12"/>
  <c r="E23" i="12" s="1"/>
  <c r="E22" i="12"/>
  <c r="D22" i="12"/>
  <c r="D21" i="12"/>
  <c r="E21" i="12" s="1"/>
  <c r="D20" i="12"/>
  <c r="E20" i="12" s="1"/>
  <c r="D19" i="12"/>
  <c r="E19" i="12" s="1"/>
  <c r="D18" i="12"/>
  <c r="E18" i="12" s="1"/>
  <c r="D17" i="12"/>
  <c r="E17" i="12" s="1"/>
  <c r="D16" i="12"/>
  <c r="E16" i="12" s="1"/>
  <c r="D15" i="12"/>
  <c r="E15" i="12" s="1"/>
  <c r="D14" i="12"/>
  <c r="E14" i="12" s="1"/>
  <c r="D13" i="12"/>
  <c r="E13" i="12" s="1"/>
  <c r="D12" i="12"/>
  <c r="E12" i="12" s="1"/>
  <c r="D11" i="12"/>
  <c r="E11" i="12" s="1"/>
  <c r="D10" i="12"/>
  <c r="E10" i="12" s="1"/>
  <c r="D9" i="12"/>
  <c r="E9" i="12" s="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11" i="11"/>
  <c r="D24" i="10"/>
  <c r="E24" i="10" s="1"/>
  <c r="D25" i="10"/>
  <c r="E25" i="10" s="1"/>
  <c r="D26" i="10"/>
  <c r="E26" i="10" s="1"/>
  <c r="D27" i="10"/>
  <c r="E27" i="10"/>
  <c r="D28" i="10"/>
  <c r="E28" i="10" s="1"/>
  <c r="D23" i="10"/>
  <c r="E23" i="10" s="1"/>
  <c r="D22" i="10"/>
  <c r="E22" i="10" s="1"/>
  <c r="D21" i="10"/>
  <c r="E21" i="10" s="1"/>
  <c r="D20" i="10"/>
  <c r="E20" i="10" s="1"/>
  <c r="E19" i="10"/>
  <c r="D19" i="10"/>
  <c r="D18" i="10"/>
  <c r="E18" i="10" s="1"/>
  <c r="D17" i="10"/>
  <c r="E17" i="10" s="1"/>
  <c r="D16" i="10"/>
  <c r="E16" i="10" s="1"/>
  <c r="D15" i="10"/>
  <c r="E15" i="10" s="1"/>
  <c r="D14" i="10"/>
  <c r="E14" i="10" s="1"/>
  <c r="D13" i="10"/>
  <c r="E13" i="10" s="1"/>
  <c r="D12" i="10"/>
  <c r="E12" i="10" s="1"/>
  <c r="D11" i="10"/>
  <c r="E11" i="10" s="1"/>
  <c r="D10" i="10"/>
  <c r="E10" i="10" s="1"/>
  <c r="D9" i="10"/>
  <c r="E9" i="10" s="1"/>
  <c r="E22" i="3"/>
  <c r="E21" i="3"/>
  <c r="E20" i="3"/>
  <c r="E19" i="3"/>
  <c r="E18" i="3"/>
  <c r="E15" i="6"/>
  <c r="E16" i="6"/>
  <c r="E17" i="6"/>
  <c r="D10" i="6"/>
  <c r="E10" i="6" s="1"/>
  <c r="D11" i="6"/>
  <c r="E11" i="6" s="1"/>
  <c r="D12" i="6"/>
  <c r="E12" i="6" s="1"/>
  <c r="D13" i="6"/>
  <c r="E13" i="6" s="1"/>
  <c r="D14" i="6"/>
  <c r="E14" i="6" s="1"/>
  <c r="D15" i="6"/>
  <c r="D16" i="6"/>
  <c r="D17" i="6"/>
  <c r="D18" i="6"/>
  <c r="E18" i="6" s="1"/>
  <c r="D19" i="6"/>
  <c r="E19" i="6" s="1"/>
  <c r="D20" i="6"/>
  <c r="E20" i="6" s="1"/>
  <c r="D21" i="6"/>
  <c r="E21" i="6" s="1"/>
  <c r="D22" i="6"/>
  <c r="E22" i="6" s="1"/>
  <c r="D23" i="6"/>
  <c r="E23" i="6" s="1"/>
  <c r="D9" i="6"/>
  <c r="E9" i="6" s="1"/>
  <c r="D15" i="3"/>
  <c r="E15" i="3" s="1"/>
  <c r="D16" i="3"/>
  <c r="E16" i="3" s="1"/>
  <c r="D17" i="3"/>
  <c r="E17" i="3" s="1"/>
  <c r="D18" i="3"/>
  <c r="D19" i="3"/>
  <c r="D20" i="3"/>
  <c r="D21" i="3"/>
  <c r="D22" i="3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14" i="3"/>
  <c r="E14" i="3" s="1"/>
</calcChain>
</file>

<file path=xl/sharedStrings.xml><?xml version="1.0" encoding="utf-8"?>
<sst xmlns="http://schemas.openxmlformats.org/spreadsheetml/2006/main" count="572" uniqueCount="313">
  <si>
    <t>Year</t>
  </si>
  <si>
    <t>Applications</t>
  </si>
  <si>
    <t>Growth_Rate</t>
  </si>
  <si>
    <t>Application_design_count</t>
  </si>
  <si>
    <t>Non_Resident</t>
  </si>
  <si>
    <t>Resident</t>
  </si>
  <si>
    <t>Registrations</t>
  </si>
  <si>
    <t>Registration_design_count</t>
  </si>
  <si>
    <t>World</t>
  </si>
  <si>
    <t>Low-income</t>
  </si>
  <si>
    <t>Lower middle-income</t>
  </si>
  <si>
    <t>Upper middle-income without China</t>
  </si>
  <si>
    <t>Upper middle-income</t>
  </si>
  <si>
    <t>High-income</t>
  </si>
  <si>
    <t>2009–2019</t>
  </si>
  <si>
    <t>Income group</t>
  </si>
  <si>
    <t>Average growth (%)</t>
  </si>
  <si>
    <t>Share of world total (%)</t>
  </si>
  <si>
    <t>Resident share (%)</t>
  </si>
  <si>
    <t>Number of designs in applications</t>
  </si>
  <si>
    <t>Total</t>
  </si>
  <si>
    <t>Oceania</t>
  </si>
  <si>
    <t>North America</t>
  </si>
  <si>
    <t>Latin America and the Caribbean</t>
  </si>
  <si>
    <t>Europe</t>
  </si>
  <si>
    <t>Asia</t>
  </si>
  <si>
    <t>Africa</t>
  </si>
  <si>
    <t>Region</t>
  </si>
  <si>
    <t>EM_Applications</t>
  </si>
  <si>
    <t>JP_Applications</t>
  </si>
  <si>
    <t>US_Applications</t>
  </si>
  <si>
    <t>KR_Applications</t>
  </si>
  <si>
    <t>CN_Applications</t>
  </si>
  <si>
    <t>Thailand</t>
  </si>
  <si>
    <t>Brazil</t>
  </si>
  <si>
    <t>Canada</t>
  </si>
  <si>
    <t>Ukraine</t>
  </si>
  <si>
    <t>Australia</t>
  </si>
  <si>
    <t>Russian Federation</t>
  </si>
  <si>
    <t>Switzerland</t>
  </si>
  <si>
    <t>India</t>
  </si>
  <si>
    <t>Spain</t>
  </si>
  <si>
    <t>Iran (Islamic Republic of)</t>
  </si>
  <si>
    <t>U.K.</t>
  </si>
  <si>
    <t>Italy</t>
  </si>
  <si>
    <t>Japan</t>
  </si>
  <si>
    <t>France</t>
  </si>
  <si>
    <t>Germany</t>
  </si>
  <si>
    <t>Turkey</t>
  </si>
  <si>
    <t>U.S.</t>
  </si>
  <si>
    <t>Republic of Korea</t>
  </si>
  <si>
    <t>EUIPO</t>
  </si>
  <si>
    <t>China</t>
  </si>
  <si>
    <t>Office</t>
  </si>
  <si>
    <t>Contribution_non_resident</t>
  </si>
  <si>
    <t>Contribution_resident</t>
  </si>
  <si>
    <t>ARIPO</t>
  </si>
  <si>
    <t>Madagascar</t>
  </si>
  <si>
    <t>Pakistan</t>
  </si>
  <si>
    <t>Colombia</t>
  </si>
  <si>
    <t>Azerbaijan</t>
  </si>
  <si>
    <t>OAPI</t>
  </si>
  <si>
    <t>Serbia</t>
  </si>
  <si>
    <t>Republic of Moldova</t>
  </si>
  <si>
    <t>Mongolia</t>
  </si>
  <si>
    <t>Bangladesh</t>
  </si>
  <si>
    <t>Algeria</t>
  </si>
  <si>
    <t>Philippines</t>
  </si>
  <si>
    <t>South Africa</t>
  </si>
  <si>
    <t>Malaysia</t>
  </si>
  <si>
    <t>Argentina</t>
  </si>
  <si>
    <t>Indonesia</t>
  </si>
  <si>
    <t>Egypt</t>
  </si>
  <si>
    <t>Mexico</t>
  </si>
  <si>
    <t>Viet Nam</t>
  </si>
  <si>
    <t>Morocco</t>
  </si>
  <si>
    <t>Yemen</t>
  </si>
  <si>
    <t>Cuba</t>
  </si>
  <si>
    <t>Samoa</t>
  </si>
  <si>
    <t>Zambia</t>
  </si>
  <si>
    <t>Czech Republic</t>
  </si>
  <si>
    <t>Bulgaria</t>
  </si>
  <si>
    <t>Finland</t>
  </si>
  <si>
    <t>Portugal</t>
  </si>
  <si>
    <t>Belgium</t>
  </si>
  <si>
    <t>China, Hong Kong SAR</t>
  </si>
  <si>
    <t>Sweden</t>
  </si>
  <si>
    <t>Denmark</t>
  </si>
  <si>
    <t>Netherlands</t>
  </si>
  <si>
    <t>Abroad_equivalent</t>
  </si>
  <si>
    <t>Abroad</t>
  </si>
  <si>
    <t>Guinea</t>
  </si>
  <si>
    <t>Sri Lanka</t>
  </si>
  <si>
    <t>C1. Trend in industrial design applications worldwide, 2005–2019</t>
  </si>
  <si>
    <t>Note: China’s 2017 data are not comparable with its previous year’s data due to the new way in which the IP office of China counts its applications</t>
  </si>
  <si>
    <t>data. Prior to 2017, it included all applications received; however, starting from 2017, China’s application count data include only those applications</t>
  </si>
  <si>
    <t>for which the office has received the necessary application fees. As China accounts for the bulk of the global total, it is not possible to report the</t>
  </si>
  <si>
    <t>2017 worldwide application growth rate. World totals are WIPO estimates using data covering 153 IP offices. These totals include applications filed</t>
  </si>
  <si>
    <t>directly with national and regional offices (known as the Paris route), as well as the designations received via the Hague System (where applicable).</t>
  </si>
  <si>
    <t>Source: WIPO Statistics Database, September 2020.</t>
  </si>
  <si>
    <t>C2. Trend in application design counts worldwide, 2005–2019</t>
  </si>
  <si>
    <t>2017 worldwide application growth rate. World totals are WIPO estimates using data covering 153 IP offices. These totals include design counts</t>
  </si>
  <si>
    <t>in applications filed directly with national and regional offices (known as the Paris route), as well as design counts in designations received via the</t>
  </si>
  <si>
    <t>Hague System (where applicable). See the glossary for the definition of design count.</t>
  </si>
  <si>
    <t>C3. Resident and non-resident application design counts worldwide, 2005–2019</t>
  </si>
  <si>
    <t>Note: World totals are WIPO estimates using data covering 153 IP offices. These totals include design counts in applications filed directly with</t>
  </si>
  <si>
    <t>national and regional offices (known as the Paris route), as well as design counts in designations received via the Hague System (where applicable).</t>
  </si>
  <si>
    <t>See the glossary for the definition of design count.</t>
  </si>
  <si>
    <t>Note: World totals are WIPO estimates using data covering 154 IP offices. These totals include the registrations issued by national and</t>
  </si>
  <si>
    <t>regional offices for applications filed directly with offices (known as the Paris route), as well as for designations received via the Hague System</t>
  </si>
  <si>
    <t>(where applicable).</t>
  </si>
  <si>
    <t>C4. Trend in industrial design registrations worldwide, 2005–2019</t>
  </si>
  <si>
    <t>C5. Trend in registration design counts worldwide, 2005–2019</t>
  </si>
  <si>
    <t>Note: World totals are WIPO estimates using data covering 154 IP offices. These totals include design counts in registrations issued by national</t>
  </si>
  <si>
    <t>and regional offices for applications filed directly with offices (known as the Paris route), as well as for designations received via the Hague System</t>
  </si>
  <si>
    <t>(where applicable). See the glossary for the definition of design count.</t>
  </si>
  <si>
    <t>C6. Resident and non-resident registration design counts worldwide, 2005–2019</t>
  </si>
  <si>
    <t>Non_Resident share (%)</t>
  </si>
  <si>
    <t>C7. Application design counts by income group, 2009 and 2019</t>
  </si>
  <si>
    <t>Note: Totals by income group are WIPO estimates using data covering 153 IP offices. Each category includes the following number of offices: highincome</t>
  </si>
  <si>
    <t>countries/economies (57), upper middle-income (45), lower middle-income (35) and low-income (16). Data for the European Union Intellectual</t>
  </si>
  <si>
    <t>Property Office are allocated to the high-income group, because most EU member states are high-income countries. For the same reasons, data for</t>
  </si>
  <si>
    <t>the African Regional Intellectual Property Organization and the African Intellectual Property Organization are allocated to the low-income group. For</t>
  </si>
  <si>
    <t>information on income group classification, see the Data description section.</t>
  </si>
  <si>
    <t>C8. Application design counts by region, 2009 and 2019</t>
  </si>
  <si>
    <t>Note: Totals by geographical region are WIPO estimates using data covering 153 IP offices. Each region includes the following number of offices:</t>
  </si>
  <si>
    <t>Africa (36), Asia (41), Europe (41), Latin America and the Caribbean (29), North America (2) and Oceania (4). For information on geographical region</t>
  </si>
  <si>
    <t>classification, see the Data description section.</t>
  </si>
  <si>
    <t>C9. Trend in industrial design applications for the top five offices, 1883–2019</t>
  </si>
  <si>
    <t>Note: The decrease in applications at the IP office of China in 2017 is most likely explained by the new way in which that office counts its applications</t>
  </si>
  <si>
    <t>for which the office has received the necessary application fees. EUIPO is the European Union Intellectual Property Office. Data are based on the</t>
  </si>
  <si>
    <t>numbers of applications filed; that is, differences between single-design and multiple-design filing systems across IP offices are not taken into</t>
  </si>
  <si>
    <t>account. The top five offices were selected based on their 2019 totals.</t>
  </si>
  <si>
    <t>C10. Application design counts for the top 20 offices, 2019</t>
  </si>
  <si>
    <t>Note: EUIPO is the European Union Intellectual Property Office.</t>
  </si>
  <si>
    <t>C11. Contribution of resident and non-resident application design counts to total growth for the top</t>
  </si>
  <si>
    <t>20 offices, 2018–2019</t>
  </si>
  <si>
    <t>Note: EUIPO is the European Union Intellectual Property Office. This figure shows total growth in application design counts, broken down by the</t>
  </si>
  <si>
    <t>respective contributions of resident and non-resident filings. For example, total design counts in the U.S. grew by 5.7%, with resident applicants</t>
  </si>
  <si>
    <t>contributing 0.3 percentage points to overall growth.</t>
  </si>
  <si>
    <t>TOTAL GROWTH RATE (%)</t>
  </si>
  <si>
    <t>–1.1</t>
  </si>
  <si>
    <t>–4.3</t>
  </si>
  <si>
    <t>–13.2</t>
  </si>
  <si>
    <t>C12. Application design counts for offices of selected low- and middle-income countries, 2019</t>
  </si>
  <si>
    <t>Note: ARIPO is the African Regional Intellectual Property Organization and OAPI is the African Intellectual Property Organization. The selected</t>
  </si>
  <si>
    <t>offices are from different world regions and income groups (low-income, lower middle-income and upper middle-income). Where available, data for</t>
  </si>
  <si>
    <t>all offices are presented in the statistical table at the end of this section.</t>
  </si>
  <si>
    <t>C13. Contribution of resident and non-resident application design counts to total growth for offices</t>
  </si>
  <si>
    <t>of selected low- and middle-income countries, 2018–2019</t>
  </si>
  <si>
    <t>offices are from different world regions and income groups (low-income, lower middle-income and upper middle-income). Where available, data</t>
  </si>
  <si>
    <t>for all offices are in the statistical table at the end of this section. This figure shows total growth in design counts, broken down by the respective</t>
  </si>
  <si>
    <t>contributions made by resident and non-resident filings. For example, the total design count in Viet Nam grew by 30.3%, with non-resident</t>
  </si>
  <si>
    <t>applicants contributing 20.7 percentage points to overall growth.</t>
  </si>
  <si>
    <t>C14. Registration design counts for the top 20 offices, 2019</t>
  </si>
  <si>
    <t>GROWTH RATE (%)</t>
  </si>
  <si>
    <t>–13.1</t>
  </si>
  <si>
    <t>–14.3</t>
  </si>
  <si>
    <t>–10.9</t>
  </si>
  <si>
    <t>–6.7</t>
  </si>
  <si>
    <t>–33.0</t>
  </si>
  <si>
    <t>C15. Registration design counts for offices of selected low- and middle-income countries, 2019</t>
  </si>
  <si>
    <t>–13.7</t>
  </si>
  <si>
    <t>–11.4</t>
  </si>
  <si>
    <t>–8.3</t>
  </si>
  <si>
    <t>–25.0</t>
  </si>
  <si>
    <t>–16.1</t>
  </si>
  <si>
    <t>–3.1</t>
  </si>
  <si>
    <t>–1.5</t>
  </si>
  <si>
    <t>–18.2</t>
  </si>
  <si>
    <t>C16. Equivalent application design counts by origin, 2019</t>
  </si>
  <si>
    <t>Note: Equivalent application design count includes resident applications and applications filed abroad. The origin of an industrial design application</t>
  </si>
  <si>
    <t>is determined by the residence of the first named applicant. Applications filed at some regional offices are considered equivalent to multiple</t>
  </si>
  <si>
    <t>applications in the member states of those offices. See the glossary for the full definition of equivalent application and design count.</t>
  </si>
  <si>
    <t>C17. Equivalent application design counts for the top 20 origins, 2019</t>
  </si>
  <si>
    <t>Note: The origin of an industrial design application is determined by the residence of the first named applicant. An application filed at a regional</t>
  </si>
  <si>
    <t>office is considered to be a resident filing, if the applicant is a resident of one of that office’s member states. Applications filed at some regional</t>
  </si>
  <si>
    <t>offices are considered equivalent to multiple applications in the member states of those offices. See the glossary for the definition of equivalent</t>
  </si>
  <si>
    <t>application and design count.</t>
  </si>
  <si>
    <t>–6.9</t>
  </si>
  <si>
    <t>–11.6</t>
  </si>
  <si>
    <t>–26.0</t>
  </si>
  <si>
    <t>–21.0</t>
  </si>
  <si>
    <t>–6.1</t>
  </si>
  <si>
    <t>–0.5</t>
  </si>
  <si>
    <t>–11.3</t>
  </si>
  <si>
    <t>–1.6</t>
  </si>
  <si>
    <t>–3.6</t>
  </si>
  <si>
    <t>–10.6</t>
  </si>
  <si>
    <t>C18. Application design counts for the top 20 origins, 2019</t>
  </si>
  <si>
    <t>Note: Data are based on absolute count, not equivalent count. The origin of an industrial design application is determined by the residence of the</t>
  </si>
  <si>
    <t>first named applicant. An application filed at a regional office is considered to be a resident filing, if the applicant is a resident of one of that office’s</t>
  </si>
  <si>
    <t>member states.</t>
  </si>
  <si>
    <t>–9.9</t>
  </si>
  <si>
    <t>–5.9</t>
  </si>
  <si>
    <t>–5.1</t>
  </si>
  <si>
    <t>–3.0</t>
  </si>
  <si>
    <t>–1.3</t>
  </si>
  <si>
    <t>–9.5</t>
  </si>
  <si>
    <t>–4.1</t>
  </si>
  <si>
    <t>C19. Application design counts for selected low- and middle-income origins, 2019</t>
  </si>
  <si>
    <t>Note: Data are based on absolute count, not equivalent count. The selected origins are from different world regions and income groups (low-income,</t>
  </si>
  <si>
    <t>lower middle-income and upper middle-income). Where available, data for all origins are presented in the statistical table at the end of this section.</t>
  </si>
  <si>
    <t>The origin of an industrial design application is determined by the residence of the first named applicant.</t>
  </si>
  <si>
    <t>–3.8</t>
  </si>
  <si>
    <t>–2.9</t>
  </si>
  <si>
    <t>–12.6</t>
  </si>
  <si>
    <t>–23.8</t>
  </si>
  <si>
    <t>–16.2</t>
  </si>
  <si>
    <t>–21.4</t>
  </si>
  <si>
    <t>Cote d'Ivoire</t>
  </si>
  <si>
    <t>Armenia</t>
  </si>
  <si>
    <t>Bahrain</t>
  </si>
  <si>
    <t>Belarus</t>
  </si>
  <si>
    <t>Belize</t>
  </si>
  <si>
    <t>Bosnia and Herzegovina</t>
  </si>
  <si>
    <t>Chile</t>
  </si>
  <si>
    <t>China, Macao SAR</t>
  </si>
  <si>
    <t>Costa Rica</t>
  </si>
  <si>
    <t>Croatia</t>
  </si>
  <si>
    <t>Cyprus</t>
  </si>
  <si>
    <t>Dominican Republic</t>
  </si>
  <si>
    <t>Ecuador</t>
  </si>
  <si>
    <t>El Salvador</t>
  </si>
  <si>
    <t>Estonia</t>
  </si>
  <si>
    <t>Georgia</t>
  </si>
  <si>
    <t>Greece</t>
  </si>
  <si>
    <t>Guatemala</t>
  </si>
  <si>
    <t>Hungary</t>
  </si>
  <si>
    <t>Iceland</t>
  </si>
  <si>
    <t>Ireland</t>
  </si>
  <si>
    <t>Israel</t>
  </si>
  <si>
    <t>Jamaica</t>
  </si>
  <si>
    <t>Jordan</t>
  </si>
  <si>
    <t>Kenya</t>
  </si>
  <si>
    <t>Latvia</t>
  </si>
  <si>
    <t>Liechtenstein</t>
  </si>
  <si>
    <t>Lithuania</t>
  </si>
  <si>
    <t>Luxembourg</t>
  </si>
  <si>
    <t>Malta</t>
  </si>
  <si>
    <t>Mauritius</t>
  </si>
  <si>
    <t>Monaco</t>
  </si>
  <si>
    <t>Montenegro</t>
  </si>
  <si>
    <t>Mozambique</t>
  </si>
  <si>
    <t>Namibia</t>
  </si>
  <si>
    <t>New Zealand</t>
  </si>
  <si>
    <t>North Macedonia</t>
  </si>
  <si>
    <t>Norway</t>
  </si>
  <si>
    <t>Oman</t>
  </si>
  <si>
    <t>Panama</t>
  </si>
  <si>
    <t>Peru</t>
  </si>
  <si>
    <t>Romania</t>
  </si>
  <si>
    <t>Rwanda</t>
  </si>
  <si>
    <t>San Marino</t>
  </si>
  <si>
    <t>Saudi Arabia</t>
  </si>
  <si>
    <t>Seychelles</t>
  </si>
  <si>
    <t>Singapore</t>
  </si>
  <si>
    <t>Slovakia</t>
  </si>
  <si>
    <t>Syrian Arab Republic</t>
  </si>
  <si>
    <t>Trinidad and Tobago</t>
  </si>
  <si>
    <t>United Arab Emirates</t>
  </si>
  <si>
    <t>United Kingdom</t>
  </si>
  <si>
    <t>United States of America</t>
  </si>
  <si>
    <t>Uzbekistan</t>
  </si>
  <si>
    <t xml:space="preserve">Afghanistan  </t>
  </si>
  <si>
    <t xml:space="preserve">Albania  </t>
  </si>
  <si>
    <t xml:space="preserve">Andorra  </t>
  </si>
  <si>
    <t xml:space="preserve">Angola  </t>
  </si>
  <si>
    <t xml:space="preserve">Austria  </t>
  </si>
  <si>
    <t xml:space="preserve">Bahamas  </t>
  </si>
  <si>
    <t xml:space="preserve">Barbados  </t>
  </si>
  <si>
    <t xml:space="preserve">Benin  </t>
  </si>
  <si>
    <t xml:space="preserve">Bermuda  </t>
  </si>
  <si>
    <t xml:space="preserve">Bhutan  </t>
  </si>
  <si>
    <t xml:space="preserve">Burkina Faso  </t>
  </si>
  <si>
    <t xml:space="preserve">Cambodia  </t>
  </si>
  <si>
    <t xml:space="preserve">Cameroon  </t>
  </si>
  <si>
    <t xml:space="preserve">Central African Republic  </t>
  </si>
  <si>
    <t xml:space="preserve">Chad  </t>
  </si>
  <si>
    <t xml:space="preserve">Congo  </t>
  </si>
  <si>
    <t xml:space="preserve">Côte d'Ivoire  </t>
  </si>
  <si>
    <t xml:space="preserve">Democratic People's Republic of Korea  </t>
  </si>
  <si>
    <t xml:space="preserve">Eswatini  </t>
  </si>
  <si>
    <t xml:space="preserve">Gabon  </t>
  </si>
  <si>
    <t xml:space="preserve">Ghana  </t>
  </si>
  <si>
    <t xml:space="preserve">Guinea  </t>
  </si>
  <si>
    <t xml:space="preserve">Guinea-Bissau  </t>
  </si>
  <si>
    <t xml:space="preserve">Honduras  </t>
  </si>
  <si>
    <t xml:space="preserve">Iraq  </t>
  </si>
  <si>
    <t xml:space="preserve">Kazakhstan  </t>
  </si>
  <si>
    <t xml:space="preserve">Kuwait  </t>
  </si>
  <si>
    <t xml:space="preserve">Kyrgyzstan  </t>
  </si>
  <si>
    <t xml:space="preserve">Lebanon  </t>
  </si>
  <si>
    <t xml:space="preserve">Maldives  </t>
  </si>
  <si>
    <t xml:space="preserve">Mali  </t>
  </si>
  <si>
    <t xml:space="preserve">Marshall Islands  </t>
  </si>
  <si>
    <t xml:space="preserve">Mauritania  </t>
  </si>
  <si>
    <t xml:space="preserve">Myanmar  </t>
  </si>
  <si>
    <t xml:space="preserve">Nigeria  </t>
  </si>
  <si>
    <t xml:space="preserve">Palau  </t>
  </si>
  <si>
    <t xml:space="preserve">Poland  </t>
  </si>
  <si>
    <t xml:space="preserve">Qatar  </t>
  </si>
  <si>
    <t xml:space="preserve">Saint Lucia  </t>
  </si>
  <si>
    <t xml:space="preserve">Senegal  </t>
  </si>
  <si>
    <t xml:space="preserve">Slovenia  </t>
  </si>
  <si>
    <t xml:space="preserve">Sudan  </t>
  </si>
  <si>
    <t xml:space="preserve">Togo  </t>
  </si>
  <si>
    <t xml:space="preserve">Tunisia  </t>
  </si>
  <si>
    <t xml:space="preserve">Turkmenistan  </t>
  </si>
  <si>
    <t xml:space="preserve">Uganda  </t>
  </si>
  <si>
    <t xml:space="preserve">United Republic of Tanzania  </t>
  </si>
  <si>
    <t xml:space="preserve">Uruguay  </t>
  </si>
  <si>
    <t xml:space="preserve">Zimbabwe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</si>
</sst>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#,##0.0"/>
    <numFmt numFmtId="166" formatCode="_(* #,##0_);_(* \(#,##0\);_(* &quot;-&quot;??_);_(@_)"/>
    <numFmt numFmtId="167" formatCode="0.0%"/>
  </numFmts>
  <fonts count="23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name val="Frutiger 47LightCn"/>
      <family val="2"/>
    </font>
    <font>
      <b/>
      <sz val="8"/>
      <name val="Frutiger 47LightCn"/>
    </font>
    <font>
      <sz val="8"/>
      <name val="Frutiger 47LightCn"/>
      <family val="2"/>
    </font>
    <font>
      <i/>
      <sz val="8"/>
      <name val="Frutiger 47LightCn"/>
      <family val="2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35">
    <xf numFmtId="0" fontId="0" fillId="0" borderId="0" xfId="0"/>
    <xf numFmtId="164" fontId="18" fillId="0" borderId="10" xfId="0" applyNumberFormat="1" applyFont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horizontal="left" vertical="center"/>
    </xf>
    <xf numFmtId="164" fontId="20" fillId="0" borderId="10" xfId="0" applyNumberFormat="1" applyFont="1" applyBorder="1" applyAlignment="1">
      <alignment horizontal="right" vertical="center"/>
    </xf>
    <xf numFmtId="165" fontId="20" fillId="0" borderId="10" xfId="0" applyNumberFormat="1" applyFont="1" applyBorder="1" applyAlignment="1">
      <alignment horizontal="right" vertical="center"/>
    </xf>
    <xf numFmtId="3" fontId="20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center"/>
    </xf>
    <xf numFmtId="164" fontId="21" fillId="0" borderId="10" xfId="0" applyNumberFormat="1" applyFont="1" applyBorder="1" applyAlignment="1">
      <alignment horizontal="right" vertical="center"/>
    </xf>
    <xf numFmtId="3" fontId="21" fillId="0" borderId="10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left" vertical="center" wrapText="1"/>
    </xf>
    <xf numFmtId="0" fontId="18" fillId="33" borderId="10" xfId="0" applyFont="1" applyFill="1" applyBorder="1" applyAlignment="1">
      <alignment horizontal="right" vertical="center"/>
    </xf>
    <xf numFmtId="0" fontId="18" fillId="33" borderId="10" xfId="0" applyFont="1" applyFill="1" applyBorder="1" applyAlignment="1">
      <alignment horizontal="left" vertical="center"/>
    </xf>
    <xf numFmtId="0" fontId="18" fillId="33" borderId="10" xfId="0" applyFont="1" applyFill="1" applyBorder="1" applyAlignment="1">
      <alignment horizontal="center" vertical="top" wrapText="1"/>
    </xf>
    <xf numFmtId="164" fontId="18" fillId="0" borderId="11" xfId="1" applyNumberFormat="1" applyFont="1" applyBorder="1" applyAlignment="1">
      <alignment vertical="center"/>
    </xf>
    <xf numFmtId="164" fontId="18" fillId="0" borderId="11" xfId="0" applyNumberFormat="1" applyFont="1" applyBorder="1" applyAlignment="1">
      <alignment vertical="center"/>
    </xf>
    <xf numFmtId="164" fontId="18" fillId="0" borderId="11" xfId="0" applyNumberFormat="1" applyFont="1" applyFill="1" applyBorder="1" applyAlignment="1">
      <alignment vertical="center"/>
    </xf>
    <xf numFmtId="0" fontId="18" fillId="0" borderId="11" xfId="0" applyFont="1" applyBorder="1" applyAlignment="1">
      <alignment horizontal="left" vertical="center"/>
    </xf>
    <xf numFmtId="164" fontId="20" fillId="0" borderId="11" xfId="1" applyNumberFormat="1" applyFont="1" applyBorder="1" applyAlignment="1">
      <alignment vertical="center"/>
    </xf>
    <xf numFmtId="164" fontId="20" fillId="0" borderId="11" xfId="0" applyNumberFormat="1" applyFont="1" applyBorder="1" applyAlignment="1">
      <alignment vertical="center"/>
    </xf>
    <xf numFmtId="3" fontId="20" fillId="0" borderId="11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left" vertical="center"/>
    </xf>
    <xf numFmtId="0" fontId="18" fillId="33" borderId="0" xfId="0" applyFont="1" applyFill="1" applyBorder="1" applyAlignment="1">
      <alignment horizontal="left" vertical="center"/>
    </xf>
    <xf numFmtId="0" fontId="18" fillId="33" borderId="0" xfId="0" applyFont="1" applyFill="1" applyBorder="1" applyAlignment="1">
      <alignment horizontal="center" vertical="center"/>
    </xf>
    <xf numFmtId="166" fontId="0" fillId="0" borderId="0" xfId="1" applyNumberFormat="1" applyFont="1"/>
    <xf numFmtId="167" fontId="0" fillId="0" borderId="0" xfId="2" applyNumberFormat="1" applyFont="1"/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0" xfId="0" applyNumberFormat="1"/>
    <xf numFmtId="3" fontId="0" fillId="0" borderId="0" xfId="0" applyNumberFormat="1"/>
    <xf numFmtId="0" fontId="18" fillId="33" borderId="10" xfId="0" applyFont="1" applyFill="1" applyBorder="1" applyAlignment="1">
      <alignment horizontal="center" vertical="top" wrapText="1"/>
    </xf>
    <xf numFmtId="0" fontId="18" fillId="33" borderId="10" xfId="0" applyFont="1" applyFill="1" applyBorder="1" applyAlignment="1">
      <alignment horizontal="left" vertical="top" wrapText="1"/>
    </xf>
  </cellXfs>
  <cellStyles count="45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4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F18" sqref="F18"/>
    </sheetView>
  </sheetViews>
  <sheetFormatPr defaultRowHeight="12.75"/>
  <cols>
    <col min="1" max="1" width="5" bestFit="1" customWidth="1"/>
    <col min="2" max="2" width="11.140625" bestFit="1" customWidth="1"/>
    <col min="3" max="3" width="11.7109375" bestFit="1" customWidth="1"/>
  </cols>
  <sheetData>
    <row r="1" spans="1:3">
      <c r="A1" t="s">
        <v>93</v>
      </c>
    </row>
    <row r="3" spans="1:3">
      <c r="A3" t="s">
        <v>94</v>
      </c>
    </row>
    <row r="4" spans="1:3">
      <c r="A4" t="s">
        <v>95</v>
      </c>
    </row>
    <row r="5" spans="1:3">
      <c r="A5" t="s">
        <v>96</v>
      </c>
    </row>
    <row r="6" spans="1:3">
      <c r="A6" t="s">
        <v>97</v>
      </c>
    </row>
    <row r="7" spans="1:3">
      <c r="A7" t="s">
        <v>98</v>
      </c>
    </row>
    <row r="8" spans="1:3">
      <c r="A8" t="s">
        <v>99</v>
      </c>
    </row>
    <row r="12" spans="1:3">
      <c r="A12" t="s">
        <v>0</v>
      </c>
      <c r="B12" t="s">
        <v>1</v>
      </c>
      <c r="C12" t="s">
        <v>2</v>
      </c>
    </row>
    <row r="13" spans="1:3">
      <c r="A13">
        <v>2005</v>
      </c>
      <c r="B13">
        <v>406700</v>
      </c>
      <c r="C13">
        <v>18.3</v>
      </c>
    </row>
    <row r="14" spans="1:3">
      <c r="A14">
        <v>2006</v>
      </c>
      <c r="B14">
        <v>450200</v>
      </c>
      <c r="C14">
        <v>10.7</v>
      </c>
    </row>
    <row r="15" spans="1:3">
      <c r="A15">
        <v>2007</v>
      </c>
      <c r="B15">
        <v>525100</v>
      </c>
      <c r="C15">
        <v>16.600000000000001</v>
      </c>
    </row>
    <row r="16" spans="1:3">
      <c r="A16">
        <v>2008</v>
      </c>
      <c r="B16">
        <v>568500</v>
      </c>
      <c r="C16">
        <v>8.3000000000000007</v>
      </c>
    </row>
    <row r="17" spans="1:3">
      <c r="A17">
        <v>2009</v>
      </c>
      <c r="B17">
        <v>594000</v>
      </c>
      <c r="C17">
        <v>4.5</v>
      </c>
    </row>
    <row r="18" spans="1:3">
      <c r="A18">
        <v>2010</v>
      </c>
      <c r="B18">
        <v>677500</v>
      </c>
      <c r="C18">
        <v>14.1</v>
      </c>
    </row>
    <row r="19" spans="1:3">
      <c r="A19">
        <v>2011</v>
      </c>
      <c r="B19">
        <v>783900</v>
      </c>
      <c r="C19">
        <v>15.7</v>
      </c>
    </row>
    <row r="20" spans="1:3">
      <c r="A20">
        <v>2012</v>
      </c>
      <c r="B20">
        <v>936000</v>
      </c>
      <c r="C20">
        <v>19.399999999999999</v>
      </c>
    </row>
    <row r="21" spans="1:3">
      <c r="A21">
        <v>2013</v>
      </c>
      <c r="B21">
        <v>952100</v>
      </c>
      <c r="C21">
        <v>1.7</v>
      </c>
    </row>
    <row r="22" spans="1:3">
      <c r="A22">
        <v>2014</v>
      </c>
      <c r="B22">
        <v>855100</v>
      </c>
      <c r="C22">
        <v>-10.199999999999999</v>
      </c>
    </row>
    <row r="23" spans="1:3">
      <c r="A23">
        <v>2015</v>
      </c>
      <c r="B23">
        <v>874900</v>
      </c>
      <c r="C23">
        <v>2.2999999999999998</v>
      </c>
    </row>
    <row r="24" spans="1:3">
      <c r="A24">
        <v>2016</v>
      </c>
      <c r="B24">
        <v>964700</v>
      </c>
      <c r="C24">
        <v>10.3</v>
      </c>
    </row>
    <row r="25" spans="1:3">
      <c r="A25">
        <v>2017</v>
      </c>
      <c r="B25">
        <v>946500</v>
      </c>
    </row>
    <row r="26" spans="1:3">
      <c r="A26">
        <v>2018</v>
      </c>
      <c r="B26">
        <v>1025800</v>
      </c>
      <c r="C26">
        <v>8.4</v>
      </c>
    </row>
    <row r="27" spans="1:3">
      <c r="A27">
        <v>2019</v>
      </c>
      <c r="B27">
        <v>1043400</v>
      </c>
      <c r="C27">
        <v>1.7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G18" sqref="G18"/>
    </sheetView>
  </sheetViews>
  <sheetFormatPr defaultRowHeight="12.75"/>
  <cols>
    <col min="1" max="1" width="21.7109375" bestFit="1" customWidth="1"/>
    <col min="2" max="2" width="8.28515625" bestFit="1" customWidth="1"/>
    <col min="3" max="3" width="12.5703125" bestFit="1" customWidth="1"/>
    <col min="4" max="4" width="7" bestFit="1" customWidth="1"/>
    <col min="5" max="5" width="21.5703125" bestFit="1" customWidth="1"/>
  </cols>
  <sheetData>
    <row r="1" spans="1:5">
      <c r="A1" t="s">
        <v>133</v>
      </c>
    </row>
    <row r="3" spans="1:5">
      <c r="A3" t="s">
        <v>134</v>
      </c>
    </row>
    <row r="4" spans="1:5">
      <c r="A4" t="s">
        <v>99</v>
      </c>
    </row>
    <row r="8" spans="1:5">
      <c r="A8" t="s">
        <v>53</v>
      </c>
      <c r="B8" t="s">
        <v>5</v>
      </c>
      <c r="C8" t="s">
        <v>4</v>
      </c>
      <c r="D8" t="s">
        <v>20</v>
      </c>
      <c r="E8" t="s">
        <v>117</v>
      </c>
    </row>
    <row r="9" spans="1:5">
      <c r="A9" t="s">
        <v>52</v>
      </c>
      <c r="B9">
        <v>691771</v>
      </c>
      <c r="C9">
        <v>19846</v>
      </c>
      <c r="D9">
        <f>C9+B9</f>
        <v>711617</v>
      </c>
      <c r="E9" s="27">
        <f>C9/D9</f>
        <v>2.7888597377521897E-2</v>
      </c>
    </row>
    <row r="10" spans="1:5">
      <c r="A10" t="s">
        <v>51</v>
      </c>
      <c r="B10">
        <v>69485</v>
      </c>
      <c r="C10">
        <v>43834</v>
      </c>
      <c r="D10">
        <f t="shared" ref="D10:D23" si="0">C10+B10</f>
        <v>113319</v>
      </c>
      <c r="E10" s="27">
        <f t="shared" ref="E10:E23" si="1">C10/D10</f>
        <v>0.38681950952620481</v>
      </c>
    </row>
    <row r="11" spans="1:5">
      <c r="A11" t="s">
        <v>50</v>
      </c>
      <c r="B11">
        <v>61364</v>
      </c>
      <c r="C11">
        <v>7996</v>
      </c>
      <c r="D11">
        <f t="shared" si="0"/>
        <v>69360</v>
      </c>
      <c r="E11" s="27">
        <f t="shared" si="1"/>
        <v>0.11528258362168396</v>
      </c>
    </row>
    <row r="12" spans="1:5">
      <c r="A12" t="s">
        <v>49</v>
      </c>
      <c r="B12">
        <v>22988</v>
      </c>
      <c r="C12">
        <v>26860</v>
      </c>
      <c r="D12">
        <f t="shared" si="0"/>
        <v>49848</v>
      </c>
      <c r="E12" s="27">
        <f t="shared" si="1"/>
        <v>0.53883806772588672</v>
      </c>
    </row>
    <row r="13" spans="1:5">
      <c r="A13" t="s">
        <v>48</v>
      </c>
      <c r="B13">
        <v>39239</v>
      </c>
      <c r="C13">
        <v>6963</v>
      </c>
      <c r="D13">
        <f t="shared" si="0"/>
        <v>46202</v>
      </c>
      <c r="E13" s="27">
        <f t="shared" si="1"/>
        <v>0.15070776156876325</v>
      </c>
    </row>
    <row r="14" spans="1:5">
      <c r="A14" t="s">
        <v>47</v>
      </c>
      <c r="B14">
        <v>36617</v>
      </c>
      <c r="C14">
        <v>7480</v>
      </c>
      <c r="D14">
        <f t="shared" si="0"/>
        <v>44097</v>
      </c>
      <c r="E14" s="27">
        <f t="shared" si="1"/>
        <v>0.16962605165884301</v>
      </c>
    </row>
    <row r="15" spans="1:5">
      <c r="A15" t="s">
        <v>46</v>
      </c>
      <c r="B15">
        <v>35732</v>
      </c>
      <c r="C15">
        <v>1672</v>
      </c>
      <c r="D15">
        <f t="shared" si="0"/>
        <v>37404</v>
      </c>
      <c r="E15" s="27">
        <f t="shared" si="1"/>
        <v>4.4701101486472036E-2</v>
      </c>
    </row>
    <row r="16" spans="1:5">
      <c r="A16" t="s">
        <v>45</v>
      </c>
      <c r="B16">
        <v>22920</v>
      </c>
      <c r="C16">
        <v>9256</v>
      </c>
      <c r="D16">
        <f t="shared" si="0"/>
        <v>32176</v>
      </c>
      <c r="E16" s="27">
        <f t="shared" si="1"/>
        <v>0.28766782695176529</v>
      </c>
    </row>
    <row r="17" spans="1:5">
      <c r="A17" t="s">
        <v>44</v>
      </c>
      <c r="B17">
        <v>30302</v>
      </c>
      <c r="C17">
        <v>809</v>
      </c>
      <c r="D17">
        <f t="shared" si="0"/>
        <v>31111</v>
      </c>
      <c r="E17" s="27">
        <f t="shared" si="1"/>
        <v>2.6003664298801066E-2</v>
      </c>
    </row>
    <row r="18" spans="1:5">
      <c r="A18" t="s">
        <v>43</v>
      </c>
      <c r="B18">
        <v>21730</v>
      </c>
      <c r="C18">
        <v>8166</v>
      </c>
      <c r="D18">
        <f t="shared" si="0"/>
        <v>29896</v>
      </c>
      <c r="E18" s="27">
        <f t="shared" si="1"/>
        <v>0.27314690928552315</v>
      </c>
    </row>
    <row r="19" spans="1:5">
      <c r="A19" t="s">
        <v>42</v>
      </c>
      <c r="B19">
        <v>17489</v>
      </c>
      <c r="C19">
        <v>133</v>
      </c>
      <c r="D19">
        <f t="shared" si="0"/>
        <v>17622</v>
      </c>
      <c r="E19" s="27">
        <f t="shared" si="1"/>
        <v>7.5473839518783335E-3</v>
      </c>
    </row>
    <row r="20" spans="1:5">
      <c r="A20" t="s">
        <v>41</v>
      </c>
      <c r="B20">
        <v>15728</v>
      </c>
      <c r="C20">
        <v>447</v>
      </c>
      <c r="D20">
        <f t="shared" si="0"/>
        <v>16175</v>
      </c>
      <c r="E20" s="27">
        <f t="shared" si="1"/>
        <v>2.7635239567233384E-2</v>
      </c>
    </row>
    <row r="21" spans="1:5">
      <c r="A21" t="s">
        <v>40</v>
      </c>
      <c r="B21">
        <v>9381</v>
      </c>
      <c r="C21">
        <v>4342</v>
      </c>
      <c r="D21">
        <f t="shared" si="0"/>
        <v>13723</v>
      </c>
      <c r="E21" s="27">
        <f t="shared" si="1"/>
        <v>0.31640311885156308</v>
      </c>
    </row>
    <row r="22" spans="1:5">
      <c r="A22" t="s">
        <v>39</v>
      </c>
      <c r="B22">
        <v>3334</v>
      </c>
      <c r="C22">
        <v>9287</v>
      </c>
      <c r="D22">
        <f t="shared" si="0"/>
        <v>12621</v>
      </c>
      <c r="E22" s="27">
        <f t="shared" si="1"/>
        <v>0.73583709690198873</v>
      </c>
    </row>
    <row r="23" spans="1:5">
      <c r="A23" t="s">
        <v>38</v>
      </c>
      <c r="B23">
        <v>4412</v>
      </c>
      <c r="C23">
        <v>6516</v>
      </c>
      <c r="D23">
        <f t="shared" si="0"/>
        <v>10928</v>
      </c>
      <c r="E23" s="27">
        <f t="shared" si="1"/>
        <v>0.59626647144948752</v>
      </c>
    </row>
    <row r="24" spans="1:5">
      <c r="A24" t="s">
        <v>37</v>
      </c>
      <c r="B24">
        <v>3147</v>
      </c>
      <c r="C24">
        <v>5710</v>
      </c>
      <c r="D24">
        <f t="shared" ref="D24:D28" si="2">C24+B24</f>
        <v>8857</v>
      </c>
      <c r="E24" s="27">
        <f t="shared" ref="E24:E28" si="3">C24/D24</f>
        <v>0.64468781754544424</v>
      </c>
    </row>
    <row r="25" spans="1:5">
      <c r="A25" t="s">
        <v>36</v>
      </c>
      <c r="B25">
        <v>4660</v>
      </c>
      <c r="C25">
        <v>2964</v>
      </c>
      <c r="D25">
        <f t="shared" si="2"/>
        <v>7624</v>
      </c>
      <c r="E25" s="27">
        <f t="shared" si="3"/>
        <v>0.38877229800629592</v>
      </c>
    </row>
    <row r="26" spans="1:5">
      <c r="A26" t="s">
        <v>35</v>
      </c>
      <c r="B26">
        <v>734</v>
      </c>
      <c r="C26">
        <v>6804</v>
      </c>
      <c r="D26">
        <f t="shared" si="2"/>
        <v>7538</v>
      </c>
      <c r="E26" s="27">
        <f t="shared" si="3"/>
        <v>0.90262669143008756</v>
      </c>
    </row>
    <row r="27" spans="1:5">
      <c r="A27" t="s">
        <v>34</v>
      </c>
      <c r="B27">
        <v>4226</v>
      </c>
      <c r="C27">
        <v>2206</v>
      </c>
      <c r="D27">
        <f t="shared" si="2"/>
        <v>6432</v>
      </c>
      <c r="E27" s="27">
        <f t="shared" si="3"/>
        <v>0.34297263681592038</v>
      </c>
    </row>
    <row r="28" spans="1:5">
      <c r="A28" t="s">
        <v>33</v>
      </c>
      <c r="B28">
        <v>3541</v>
      </c>
      <c r="C28">
        <v>1752</v>
      </c>
      <c r="D28">
        <f t="shared" si="2"/>
        <v>5293</v>
      </c>
      <c r="E28" s="27">
        <f t="shared" si="3"/>
        <v>0.33100321178915548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F17" sqref="F17"/>
    </sheetView>
  </sheetViews>
  <sheetFormatPr defaultRowHeight="12.75"/>
  <cols>
    <col min="1" max="1" width="21.7109375" style="28" bestFit="1" customWidth="1"/>
    <col min="2" max="2" width="18.7109375" style="28" bestFit="1" customWidth="1"/>
    <col min="3" max="3" width="22.85546875" style="28" bestFit="1" customWidth="1"/>
    <col min="4" max="4" width="24.85546875" bestFit="1" customWidth="1"/>
  </cols>
  <sheetData>
    <row r="1" spans="1:4">
      <c r="A1" s="28" t="s">
        <v>135</v>
      </c>
    </row>
    <row r="2" spans="1:4">
      <c r="A2" s="28" t="s">
        <v>136</v>
      </c>
    </row>
    <row r="4" spans="1:4">
      <c r="A4" s="28" t="s">
        <v>137</v>
      </c>
    </row>
    <row r="5" spans="1:4">
      <c r="A5" s="28" t="s">
        <v>138</v>
      </c>
    </row>
    <row r="6" spans="1:4">
      <c r="A6" s="28" t="s">
        <v>139</v>
      </c>
    </row>
    <row r="7" spans="1:4">
      <c r="A7" s="28" t="s">
        <v>99</v>
      </c>
    </row>
    <row r="10" spans="1:4">
      <c r="A10" s="28" t="s">
        <v>53</v>
      </c>
      <c r="B10" s="28" t="s">
        <v>55</v>
      </c>
      <c r="C10" s="28" t="s">
        <v>54</v>
      </c>
      <c r="D10" t="s">
        <v>140</v>
      </c>
    </row>
    <row r="11" spans="1:4">
      <c r="A11" s="28" t="s">
        <v>52</v>
      </c>
      <c r="B11" s="28">
        <v>0.4</v>
      </c>
      <c r="C11" s="28">
        <v>0</v>
      </c>
      <c r="D11" s="29">
        <f>C11+B11</f>
        <v>0.4</v>
      </c>
    </row>
    <row r="12" spans="1:4">
      <c r="A12" s="28" t="s">
        <v>51</v>
      </c>
      <c r="B12" s="28">
        <v>-0.8</v>
      </c>
      <c r="C12" s="28">
        <v>5.2</v>
      </c>
      <c r="D12" s="29">
        <f t="shared" ref="D12:D30" si="0">C12+B12</f>
        <v>4.4000000000000004</v>
      </c>
    </row>
    <row r="13" spans="1:4">
      <c r="A13" s="28" t="s">
        <v>50</v>
      </c>
      <c r="B13" s="28">
        <v>1.9</v>
      </c>
      <c r="C13" s="28">
        <v>-0.4</v>
      </c>
      <c r="D13" s="29">
        <f t="shared" si="0"/>
        <v>1.5</v>
      </c>
    </row>
    <row r="14" spans="1:4">
      <c r="A14" s="28" t="s">
        <v>49</v>
      </c>
      <c r="B14" s="28">
        <v>0.3</v>
      </c>
      <c r="C14" s="28">
        <v>5.4</v>
      </c>
      <c r="D14" s="29">
        <f t="shared" si="0"/>
        <v>5.7</v>
      </c>
    </row>
    <row r="15" spans="1:4">
      <c r="A15" s="28" t="s">
        <v>48</v>
      </c>
      <c r="B15" s="28">
        <v>8.9</v>
      </c>
      <c r="C15" s="28">
        <v>0.20000080000000001</v>
      </c>
      <c r="D15" s="29">
        <f t="shared" si="0"/>
        <v>9.1000008000000001</v>
      </c>
    </row>
    <row r="16" spans="1:4">
      <c r="A16" s="28" t="s">
        <v>47</v>
      </c>
      <c r="B16" s="28">
        <v>-4.9000000000000004</v>
      </c>
      <c r="C16" s="28">
        <v>4</v>
      </c>
      <c r="D16" s="29">
        <f t="shared" si="0"/>
        <v>-0.90000000000000036</v>
      </c>
    </row>
    <row r="17" spans="1:4">
      <c r="A17" s="28" t="s">
        <v>46</v>
      </c>
      <c r="B17" s="28">
        <v>-12.8</v>
      </c>
      <c r="C17" s="28">
        <v>0.80000020000000005</v>
      </c>
      <c r="D17" s="29">
        <f t="shared" si="0"/>
        <v>-11.999999800000001</v>
      </c>
    </row>
    <row r="18" spans="1:4">
      <c r="A18" s="28" t="s">
        <v>45</v>
      </c>
      <c r="B18" s="28">
        <v>-1.7</v>
      </c>
      <c r="C18" s="28">
        <v>3.6</v>
      </c>
      <c r="D18" s="29">
        <f t="shared" si="0"/>
        <v>1.9000000000000001</v>
      </c>
    </row>
    <row r="19" spans="1:4">
      <c r="A19" s="28" t="s">
        <v>44</v>
      </c>
      <c r="B19" s="28">
        <v>-12.5</v>
      </c>
      <c r="C19" s="28">
        <v>-1.1000000000000001</v>
      </c>
      <c r="D19" s="29">
        <f t="shared" si="0"/>
        <v>-13.6</v>
      </c>
    </row>
    <row r="20" spans="1:4">
      <c r="A20" s="28" t="s">
        <v>43</v>
      </c>
      <c r="B20" s="28">
        <v>-4.3</v>
      </c>
      <c r="C20" s="28">
        <v>13</v>
      </c>
      <c r="D20" s="29">
        <f t="shared" si="0"/>
        <v>8.6999999999999993</v>
      </c>
    </row>
    <row r="21" spans="1:4">
      <c r="A21" s="28" t="s">
        <v>42</v>
      </c>
      <c r="B21" s="28">
        <v>19.5</v>
      </c>
      <c r="C21" s="28">
        <v>-0.20000080000000001</v>
      </c>
      <c r="D21" s="29">
        <f t="shared" si="0"/>
        <v>19.299999199999998</v>
      </c>
    </row>
    <row r="22" spans="1:4">
      <c r="A22" s="28" t="s">
        <v>41</v>
      </c>
      <c r="B22" s="28">
        <v>-13.2</v>
      </c>
      <c r="C22" s="28">
        <v>-1</v>
      </c>
      <c r="D22" s="29">
        <f t="shared" si="0"/>
        <v>-14.2</v>
      </c>
    </row>
    <row r="23" spans="1:4">
      <c r="A23" s="28" t="s">
        <v>40</v>
      </c>
      <c r="B23" s="28">
        <v>3.6</v>
      </c>
      <c r="C23" s="28">
        <v>5</v>
      </c>
      <c r="D23" s="29">
        <f t="shared" si="0"/>
        <v>8.6</v>
      </c>
    </row>
    <row r="24" spans="1:4">
      <c r="A24" s="28" t="s">
        <v>39</v>
      </c>
      <c r="B24" s="28">
        <v>-1.1000000000000001</v>
      </c>
      <c r="C24" s="28">
        <v>9</v>
      </c>
      <c r="D24" s="29">
        <f t="shared" si="0"/>
        <v>7.9</v>
      </c>
    </row>
    <row r="25" spans="1:4">
      <c r="A25" s="28" t="s">
        <v>38</v>
      </c>
      <c r="B25" s="28">
        <v>6.6</v>
      </c>
      <c r="C25" s="28">
        <v>15.4</v>
      </c>
      <c r="D25" s="29">
        <f t="shared" si="0"/>
        <v>22</v>
      </c>
    </row>
    <row r="26" spans="1:4">
      <c r="A26" s="28" t="s">
        <v>37</v>
      </c>
      <c r="B26" s="28">
        <v>0.6</v>
      </c>
      <c r="C26" s="28">
        <v>9.6999999999999993</v>
      </c>
      <c r="D26" s="29">
        <f t="shared" si="0"/>
        <v>10.299999999999999</v>
      </c>
    </row>
    <row r="27" spans="1:4">
      <c r="A27" s="28" t="s">
        <v>36</v>
      </c>
      <c r="B27" s="28">
        <v>-7.4</v>
      </c>
      <c r="C27" s="28">
        <v>0.80000020000000005</v>
      </c>
      <c r="D27" s="29">
        <f t="shared" si="0"/>
        <v>-6.5999998</v>
      </c>
    </row>
    <row r="28" spans="1:4">
      <c r="A28" s="28" t="s">
        <v>35</v>
      </c>
      <c r="B28" s="28">
        <v>-0.6</v>
      </c>
      <c r="C28" s="28">
        <v>10.3</v>
      </c>
      <c r="D28" s="29">
        <f t="shared" si="0"/>
        <v>9.7000000000000011</v>
      </c>
    </row>
    <row r="29" spans="1:4">
      <c r="A29" s="28" t="s">
        <v>34</v>
      </c>
      <c r="B29" s="28">
        <v>8.6999999999999993</v>
      </c>
      <c r="C29" s="28">
        <v>-3.4</v>
      </c>
      <c r="D29" s="29">
        <f t="shared" si="0"/>
        <v>5.2999999999999989</v>
      </c>
    </row>
    <row r="30" spans="1:4">
      <c r="A30" s="28" t="s">
        <v>33</v>
      </c>
      <c r="B30" s="28">
        <v>-9.1999999999999993</v>
      </c>
      <c r="C30" s="28">
        <v>6</v>
      </c>
      <c r="D30" s="29">
        <f t="shared" si="0"/>
        <v>-3.1999999999999993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D37" sqref="D37"/>
    </sheetView>
  </sheetViews>
  <sheetFormatPr defaultRowHeight="12.75"/>
  <cols>
    <col min="1" max="1" width="18.7109375" customWidth="1"/>
    <col min="2" max="2" width="8.28515625" bestFit="1" customWidth="1"/>
    <col min="3" max="3" width="12.5703125" bestFit="1" customWidth="1"/>
    <col min="4" max="4" width="5" bestFit="1" customWidth="1"/>
    <col min="5" max="5" width="21.5703125" bestFit="1" customWidth="1"/>
  </cols>
  <sheetData>
    <row r="1" spans="1:5">
      <c r="A1" t="s">
        <v>144</v>
      </c>
    </row>
    <row r="3" spans="1:5">
      <c r="A3" t="s">
        <v>145</v>
      </c>
    </row>
    <row r="4" spans="1:5">
      <c r="A4" t="s">
        <v>146</v>
      </c>
    </row>
    <row r="5" spans="1:5">
      <c r="A5" t="s">
        <v>147</v>
      </c>
    </row>
    <row r="6" spans="1:5">
      <c r="A6" t="s">
        <v>99</v>
      </c>
    </row>
    <row r="8" spans="1:5">
      <c r="A8" t="s">
        <v>53</v>
      </c>
      <c r="B8" t="s">
        <v>5</v>
      </c>
      <c r="C8" t="s">
        <v>4</v>
      </c>
      <c r="D8" t="s">
        <v>20</v>
      </c>
      <c r="E8" t="s">
        <v>117</v>
      </c>
    </row>
    <row r="9" spans="1:5">
      <c r="A9" t="s">
        <v>75</v>
      </c>
      <c r="B9">
        <v>3620</v>
      </c>
      <c r="C9">
        <v>1616</v>
      </c>
      <c r="D9">
        <f>C9+B9</f>
        <v>5236</v>
      </c>
      <c r="E9" s="27">
        <f>C9/D9</f>
        <v>0.30863254392666156</v>
      </c>
    </row>
    <row r="10" spans="1:5">
      <c r="A10" t="s">
        <v>74</v>
      </c>
      <c r="B10">
        <v>2214</v>
      </c>
      <c r="C10">
        <v>2173</v>
      </c>
      <c r="D10">
        <f t="shared" ref="D10:D23" si="0">C10+B10</f>
        <v>4387</v>
      </c>
      <c r="E10" s="27">
        <f t="shared" ref="E10:E23" si="1">C10/D10</f>
        <v>0.49532710280373832</v>
      </c>
    </row>
    <row r="11" spans="1:5">
      <c r="A11" t="s">
        <v>73</v>
      </c>
      <c r="B11">
        <v>1348</v>
      </c>
      <c r="C11">
        <v>2378</v>
      </c>
      <c r="D11">
        <f t="shared" si="0"/>
        <v>3726</v>
      </c>
      <c r="E11" s="27">
        <f t="shared" si="1"/>
        <v>0.63821792807300048</v>
      </c>
    </row>
    <row r="12" spans="1:5">
      <c r="A12" t="s">
        <v>72</v>
      </c>
      <c r="B12">
        <v>1720</v>
      </c>
      <c r="C12">
        <v>1009</v>
      </c>
      <c r="D12">
        <f t="shared" si="0"/>
        <v>2729</v>
      </c>
      <c r="E12" s="27">
        <f t="shared" si="1"/>
        <v>0.36973250274825942</v>
      </c>
    </row>
    <row r="13" spans="1:5">
      <c r="A13" t="s">
        <v>71</v>
      </c>
      <c r="B13">
        <v>1798</v>
      </c>
      <c r="C13">
        <v>870</v>
      </c>
      <c r="D13">
        <f t="shared" si="0"/>
        <v>2668</v>
      </c>
      <c r="E13" s="27">
        <f t="shared" si="1"/>
        <v>0.32608695652173914</v>
      </c>
    </row>
    <row r="14" spans="1:5">
      <c r="A14" t="s">
        <v>70</v>
      </c>
      <c r="B14">
        <v>1052</v>
      </c>
      <c r="C14">
        <v>997</v>
      </c>
      <c r="D14">
        <f t="shared" si="0"/>
        <v>2049</v>
      </c>
      <c r="E14" s="27">
        <f t="shared" si="1"/>
        <v>0.48657881893606636</v>
      </c>
    </row>
    <row r="15" spans="1:5">
      <c r="A15" t="s">
        <v>69</v>
      </c>
      <c r="B15">
        <v>574</v>
      </c>
      <c r="C15">
        <v>1330</v>
      </c>
      <c r="D15">
        <f t="shared" si="0"/>
        <v>1904</v>
      </c>
      <c r="E15" s="27">
        <f t="shared" si="1"/>
        <v>0.69852941176470584</v>
      </c>
    </row>
    <row r="16" spans="1:5">
      <c r="A16" t="s">
        <v>68</v>
      </c>
      <c r="B16">
        <v>976</v>
      </c>
      <c r="C16">
        <v>908</v>
      </c>
      <c r="D16">
        <f t="shared" si="0"/>
        <v>1884</v>
      </c>
      <c r="E16" s="27">
        <f t="shared" si="1"/>
        <v>0.48195329087048833</v>
      </c>
    </row>
    <row r="17" spans="1:5">
      <c r="A17" t="s">
        <v>67</v>
      </c>
      <c r="B17">
        <v>1110</v>
      </c>
      <c r="C17">
        <v>625</v>
      </c>
      <c r="D17">
        <f t="shared" si="0"/>
        <v>1735</v>
      </c>
      <c r="E17" s="27">
        <f t="shared" si="1"/>
        <v>0.36023054755043227</v>
      </c>
    </row>
    <row r="18" spans="1:5">
      <c r="A18" t="s">
        <v>66</v>
      </c>
      <c r="B18">
        <v>1358</v>
      </c>
      <c r="C18">
        <v>324</v>
      </c>
      <c r="D18">
        <f t="shared" si="0"/>
        <v>1682</v>
      </c>
      <c r="E18" s="27">
        <f t="shared" si="1"/>
        <v>0.19262782401902498</v>
      </c>
    </row>
    <row r="19" spans="1:5">
      <c r="A19" t="s">
        <v>65</v>
      </c>
      <c r="B19">
        <v>1494</v>
      </c>
      <c r="C19">
        <v>104</v>
      </c>
      <c r="D19">
        <f t="shared" si="0"/>
        <v>1598</v>
      </c>
      <c r="E19" s="27">
        <f t="shared" si="1"/>
        <v>6.5081351689612016E-2</v>
      </c>
    </row>
    <row r="20" spans="1:5">
      <c r="A20" t="s">
        <v>64</v>
      </c>
      <c r="B20">
        <v>855</v>
      </c>
      <c r="C20">
        <v>361</v>
      </c>
      <c r="D20">
        <f t="shared" si="0"/>
        <v>1216</v>
      </c>
      <c r="E20" s="27">
        <f t="shared" si="1"/>
        <v>0.296875</v>
      </c>
    </row>
    <row r="21" spans="1:5">
      <c r="A21" t="s">
        <v>63</v>
      </c>
      <c r="B21">
        <v>451</v>
      </c>
      <c r="C21">
        <v>723</v>
      </c>
      <c r="D21">
        <f t="shared" si="0"/>
        <v>1174</v>
      </c>
      <c r="E21" s="27">
        <f t="shared" si="1"/>
        <v>0.61584327086882451</v>
      </c>
    </row>
    <row r="22" spans="1:5">
      <c r="A22" t="s">
        <v>62</v>
      </c>
      <c r="B22">
        <v>133</v>
      </c>
      <c r="C22">
        <v>1023</v>
      </c>
      <c r="D22">
        <f t="shared" si="0"/>
        <v>1156</v>
      </c>
      <c r="E22" s="27">
        <f t="shared" si="1"/>
        <v>0.88494809688581311</v>
      </c>
    </row>
    <row r="23" spans="1:5">
      <c r="A23" t="s">
        <v>61</v>
      </c>
      <c r="B23">
        <v>228</v>
      </c>
      <c r="C23">
        <v>904</v>
      </c>
      <c r="D23">
        <f t="shared" si="0"/>
        <v>1132</v>
      </c>
      <c r="E23" s="27">
        <f t="shared" si="1"/>
        <v>0.79858657243816256</v>
      </c>
    </row>
    <row r="24" spans="1:5">
      <c r="A24" t="s">
        <v>60</v>
      </c>
      <c r="B24">
        <v>139</v>
      </c>
      <c r="C24">
        <v>822</v>
      </c>
      <c r="D24">
        <f t="shared" ref="D24:D28" si="2">C24+B24</f>
        <v>961</v>
      </c>
      <c r="E24" s="27">
        <f t="shared" ref="E24:E28" si="3">C24/D24</f>
        <v>0.85535900104058271</v>
      </c>
    </row>
    <row r="25" spans="1:5">
      <c r="A25" t="s">
        <v>59</v>
      </c>
      <c r="B25">
        <v>331</v>
      </c>
      <c r="C25">
        <v>337</v>
      </c>
      <c r="D25">
        <f t="shared" si="2"/>
        <v>668</v>
      </c>
      <c r="E25" s="27">
        <f t="shared" si="3"/>
        <v>0.50449101796407181</v>
      </c>
    </row>
    <row r="26" spans="1:5">
      <c r="A26" t="s">
        <v>58</v>
      </c>
      <c r="B26">
        <v>453</v>
      </c>
      <c r="C26">
        <v>128</v>
      </c>
      <c r="D26">
        <f t="shared" si="2"/>
        <v>581</v>
      </c>
      <c r="E26" s="27">
        <f t="shared" si="3"/>
        <v>0.22030981067125646</v>
      </c>
    </row>
    <row r="27" spans="1:5">
      <c r="A27" t="s">
        <v>57</v>
      </c>
      <c r="B27">
        <v>314</v>
      </c>
      <c r="C27">
        <v>4</v>
      </c>
      <c r="D27">
        <f t="shared" si="2"/>
        <v>318</v>
      </c>
      <c r="E27" s="27">
        <f t="shared" si="3"/>
        <v>1.2578616352201259E-2</v>
      </c>
    </row>
    <row r="28" spans="1:5">
      <c r="A28" t="s">
        <v>56</v>
      </c>
      <c r="B28">
        <v>9</v>
      </c>
      <c r="C28">
        <v>67</v>
      </c>
      <c r="D28">
        <f t="shared" si="2"/>
        <v>76</v>
      </c>
      <c r="E28" s="27">
        <f t="shared" si="3"/>
        <v>0.88157894736842102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1" sqref="B1:D1048576"/>
    </sheetView>
  </sheetViews>
  <sheetFormatPr defaultRowHeight="12.75"/>
  <cols>
    <col min="1" max="1" width="17.7109375" style="28" bestFit="1" customWidth="1"/>
    <col min="2" max="2" width="18.7109375" style="28" bestFit="1" customWidth="1"/>
    <col min="3" max="3" width="22.85546875" style="28" bestFit="1" customWidth="1"/>
    <col min="4" max="4" width="24.85546875" bestFit="1" customWidth="1"/>
  </cols>
  <sheetData>
    <row r="1" spans="1:4">
      <c r="A1" s="28" t="s">
        <v>148</v>
      </c>
    </row>
    <row r="2" spans="1:4">
      <c r="A2" s="28" t="s">
        <v>149</v>
      </c>
    </row>
    <row r="4" spans="1:4">
      <c r="A4" s="28" t="s">
        <v>145</v>
      </c>
    </row>
    <row r="5" spans="1:4">
      <c r="A5" s="28" t="s">
        <v>150</v>
      </c>
    </row>
    <row r="6" spans="1:4">
      <c r="A6" s="28" t="s">
        <v>151</v>
      </c>
    </row>
    <row r="7" spans="1:4">
      <c r="A7" s="28" t="s">
        <v>152</v>
      </c>
    </row>
    <row r="8" spans="1:4">
      <c r="A8" s="28" t="s">
        <v>153</v>
      </c>
    </row>
    <row r="9" spans="1:4">
      <c r="A9" s="28" t="s">
        <v>99</v>
      </c>
    </row>
    <row r="12" spans="1:4">
      <c r="A12" s="28" t="s">
        <v>53</v>
      </c>
      <c r="B12" s="28" t="s">
        <v>55</v>
      </c>
      <c r="C12" s="28" t="s">
        <v>54</v>
      </c>
      <c r="D12" s="28" t="s">
        <v>140</v>
      </c>
    </row>
    <row r="13" spans="1:4">
      <c r="A13" s="28" t="s">
        <v>75</v>
      </c>
      <c r="B13" s="28">
        <v>-4.7</v>
      </c>
      <c r="C13" s="28">
        <v>-1</v>
      </c>
      <c r="D13" s="29">
        <f>C13+B13</f>
        <v>-5.7</v>
      </c>
    </row>
    <row r="14" spans="1:4">
      <c r="A14" s="28" t="s">
        <v>74</v>
      </c>
      <c r="B14" s="28">
        <v>9.6</v>
      </c>
      <c r="C14" s="28">
        <v>20.7</v>
      </c>
      <c r="D14" s="29">
        <f t="shared" ref="D14:D32" si="0">C14+B14</f>
        <v>30.299999999999997</v>
      </c>
    </row>
    <row r="15" spans="1:4">
      <c r="A15" s="28" t="s">
        <v>73</v>
      </c>
      <c r="B15" s="28">
        <v>-7.1</v>
      </c>
      <c r="C15" s="28">
        <v>1.5</v>
      </c>
      <c r="D15" s="29">
        <f t="shared" si="0"/>
        <v>-5.6</v>
      </c>
    </row>
    <row r="16" spans="1:4">
      <c r="A16" s="28" t="s">
        <v>72</v>
      </c>
      <c r="B16" s="28">
        <v>1.9</v>
      </c>
      <c r="C16" s="28">
        <v>-4.7</v>
      </c>
      <c r="D16" s="29">
        <f t="shared" si="0"/>
        <v>-2.8000000000000003</v>
      </c>
    </row>
    <row r="17" spans="1:4">
      <c r="A17" s="28" t="s">
        <v>71</v>
      </c>
      <c r="B17" s="28">
        <v>-16.7</v>
      </c>
      <c r="C17" s="28">
        <v>-13.1</v>
      </c>
      <c r="D17" s="29">
        <f t="shared" si="0"/>
        <v>-29.799999999999997</v>
      </c>
    </row>
    <row r="18" spans="1:4">
      <c r="A18" s="28" t="s">
        <v>70</v>
      </c>
      <c r="B18" s="28">
        <v>7.5</v>
      </c>
      <c r="C18" s="28">
        <v>20</v>
      </c>
      <c r="D18" s="29">
        <f t="shared" si="0"/>
        <v>27.5</v>
      </c>
    </row>
    <row r="19" spans="1:4">
      <c r="A19" s="28" t="s">
        <v>69</v>
      </c>
      <c r="B19" s="28">
        <v>2.5</v>
      </c>
      <c r="C19" s="28">
        <v>0.7</v>
      </c>
      <c r="D19" s="29">
        <f t="shared" si="0"/>
        <v>3.2</v>
      </c>
    </row>
    <row r="20" spans="1:4">
      <c r="A20" s="28" t="s">
        <v>68</v>
      </c>
      <c r="B20" s="28">
        <v>-0.1</v>
      </c>
      <c r="C20" s="28">
        <v>-2.9</v>
      </c>
      <c r="D20" s="29">
        <f t="shared" si="0"/>
        <v>-3</v>
      </c>
    </row>
    <row r="21" spans="1:4">
      <c r="A21" s="28" t="s">
        <v>67</v>
      </c>
      <c r="B21" s="28">
        <v>11.4</v>
      </c>
      <c r="C21" s="28">
        <v>-2.2000000000000002</v>
      </c>
      <c r="D21" s="29">
        <f t="shared" si="0"/>
        <v>9.1999999999999993</v>
      </c>
    </row>
    <row r="22" spans="1:4">
      <c r="A22" s="28" t="s">
        <v>66</v>
      </c>
      <c r="B22" s="28">
        <v>22.9</v>
      </c>
      <c r="C22" s="28">
        <v>-4.2999989999999997</v>
      </c>
      <c r="D22" s="29">
        <f t="shared" si="0"/>
        <v>18.600000999999999</v>
      </c>
    </row>
    <row r="23" spans="1:4">
      <c r="A23" s="28" t="s">
        <v>65</v>
      </c>
      <c r="B23" s="28">
        <v>-20</v>
      </c>
      <c r="C23" s="28">
        <v>-0.70000079999999998</v>
      </c>
      <c r="D23" s="29">
        <f t="shared" si="0"/>
        <v>-20.700000800000002</v>
      </c>
    </row>
    <row r="24" spans="1:4">
      <c r="A24" s="28" t="s">
        <v>64</v>
      </c>
      <c r="B24" s="28">
        <v>10.5</v>
      </c>
      <c r="C24" s="28">
        <v>-0.89999960000000001</v>
      </c>
      <c r="D24" s="29">
        <f t="shared" si="0"/>
        <v>9.6000004000000008</v>
      </c>
    </row>
    <row r="25" spans="1:4">
      <c r="A25" s="28" t="s">
        <v>63</v>
      </c>
      <c r="B25" s="28">
        <v>1.8</v>
      </c>
      <c r="C25" s="28">
        <v>17.899999999999999</v>
      </c>
      <c r="D25" s="29">
        <f t="shared" si="0"/>
        <v>19.7</v>
      </c>
    </row>
    <row r="26" spans="1:4">
      <c r="A26" s="28" t="s">
        <v>62</v>
      </c>
      <c r="B26" s="28">
        <v>-5.6</v>
      </c>
      <c r="C26" s="28">
        <v>8.6999999999999993</v>
      </c>
      <c r="D26" s="29">
        <f t="shared" si="0"/>
        <v>3.0999999999999996</v>
      </c>
    </row>
    <row r="27" spans="1:4">
      <c r="A27" s="28" t="s">
        <v>61</v>
      </c>
      <c r="B27" s="28">
        <v>-4.4000000000000004</v>
      </c>
      <c r="C27" s="28">
        <v>46.6</v>
      </c>
      <c r="D27" s="29">
        <f t="shared" si="0"/>
        <v>42.2</v>
      </c>
    </row>
    <row r="28" spans="1:4">
      <c r="A28" s="28" t="s">
        <v>60</v>
      </c>
      <c r="B28" s="28">
        <v>14.4</v>
      </c>
      <c r="C28" s="28">
        <v>48.8</v>
      </c>
      <c r="D28" s="29">
        <f t="shared" si="0"/>
        <v>63.199999999999996</v>
      </c>
    </row>
    <row r="29" spans="1:4">
      <c r="A29" s="28" t="s">
        <v>59</v>
      </c>
      <c r="B29" s="28">
        <v>6.7</v>
      </c>
      <c r="C29" s="28">
        <v>-2</v>
      </c>
      <c r="D29" s="29">
        <f t="shared" si="0"/>
        <v>4.7</v>
      </c>
    </row>
    <row r="30" spans="1:4">
      <c r="A30" s="28" t="s">
        <v>58</v>
      </c>
      <c r="B30" s="28">
        <v>0</v>
      </c>
      <c r="C30" s="28">
        <v>-1.2</v>
      </c>
      <c r="D30" s="29">
        <f t="shared" si="0"/>
        <v>-1.2</v>
      </c>
    </row>
    <row r="31" spans="1:4">
      <c r="A31" s="28" t="s">
        <v>57</v>
      </c>
      <c r="B31" s="28">
        <v>7</v>
      </c>
      <c r="C31" s="28">
        <v>-1</v>
      </c>
      <c r="D31" s="29">
        <f t="shared" si="0"/>
        <v>6</v>
      </c>
    </row>
    <row r="32" spans="1:4">
      <c r="A32" s="28" t="s">
        <v>56</v>
      </c>
      <c r="B32" s="28">
        <v>-17.100000000000001</v>
      </c>
      <c r="C32" s="28">
        <v>-14.4</v>
      </c>
      <c r="D32" s="29">
        <f t="shared" si="0"/>
        <v>-31.5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9" sqref="D9:E29"/>
    </sheetView>
  </sheetViews>
  <sheetFormatPr defaultRowHeight="12.75"/>
  <cols>
    <col min="1" max="1" width="21.7109375" bestFit="1" customWidth="1"/>
    <col min="2" max="2" width="8.28515625" bestFit="1" customWidth="1"/>
    <col min="3" max="3" width="12.5703125" bestFit="1" customWidth="1"/>
    <col min="5" max="5" width="18.42578125" style="30" bestFit="1" customWidth="1"/>
  </cols>
  <sheetData>
    <row r="1" spans="1:5">
      <c r="A1" t="s">
        <v>154</v>
      </c>
    </row>
    <row r="3" spans="1:5">
      <c r="A3" t="s">
        <v>134</v>
      </c>
    </row>
    <row r="4" spans="1:5">
      <c r="A4" t="s">
        <v>99</v>
      </c>
    </row>
    <row r="9" spans="1:5">
      <c r="A9" t="s">
        <v>53</v>
      </c>
      <c r="B9" t="s">
        <v>5</v>
      </c>
      <c r="C9" t="s">
        <v>4</v>
      </c>
      <c r="D9" t="s">
        <v>20</v>
      </c>
      <c r="E9" s="30" t="s">
        <v>155</v>
      </c>
    </row>
    <row r="10" spans="1:5">
      <c r="A10" t="s">
        <v>52</v>
      </c>
      <c r="B10">
        <v>539282</v>
      </c>
      <c r="C10">
        <v>17247</v>
      </c>
      <c r="D10">
        <f>C10+B10</f>
        <v>556529</v>
      </c>
      <c r="E10" s="30">
        <v>3.8</v>
      </c>
    </row>
    <row r="11" spans="1:5">
      <c r="A11" t="s">
        <v>51</v>
      </c>
      <c r="B11">
        <v>66105</v>
      </c>
      <c r="C11">
        <v>41409</v>
      </c>
      <c r="D11">
        <f t="shared" ref="D11:D29" si="0">C11+B11</f>
        <v>107514</v>
      </c>
      <c r="E11" s="30">
        <v>2.2999999999999998</v>
      </c>
    </row>
    <row r="12" spans="1:5">
      <c r="A12" t="s">
        <v>50</v>
      </c>
      <c r="B12">
        <v>46117</v>
      </c>
      <c r="C12">
        <v>7072</v>
      </c>
      <c r="D12">
        <f t="shared" si="0"/>
        <v>53189</v>
      </c>
      <c r="E12" s="30">
        <v>5</v>
      </c>
    </row>
    <row r="13" spans="1:5">
      <c r="A13" t="s">
        <v>47</v>
      </c>
      <c r="B13">
        <v>36488</v>
      </c>
      <c r="C13">
        <v>5535</v>
      </c>
      <c r="D13">
        <f t="shared" si="0"/>
        <v>42023</v>
      </c>
      <c r="E13" s="30" t="s">
        <v>156</v>
      </c>
    </row>
    <row r="14" spans="1:5">
      <c r="A14" t="s">
        <v>48</v>
      </c>
      <c r="B14">
        <v>33161</v>
      </c>
      <c r="C14">
        <v>6556</v>
      </c>
      <c r="D14">
        <f t="shared" si="0"/>
        <v>39717</v>
      </c>
      <c r="E14" s="30" t="s">
        <v>143</v>
      </c>
    </row>
    <row r="15" spans="1:5">
      <c r="A15" t="s">
        <v>44</v>
      </c>
      <c r="B15">
        <v>38015</v>
      </c>
      <c r="C15">
        <v>1442</v>
      </c>
      <c r="D15">
        <f t="shared" si="0"/>
        <v>39457</v>
      </c>
      <c r="E15" s="30">
        <v>4.7</v>
      </c>
    </row>
    <row r="16" spans="1:5">
      <c r="A16" t="s">
        <v>49</v>
      </c>
      <c r="B16">
        <v>18236</v>
      </c>
      <c r="C16">
        <v>18885</v>
      </c>
      <c r="D16">
        <f t="shared" si="0"/>
        <v>37121</v>
      </c>
      <c r="E16" s="30">
        <v>11</v>
      </c>
    </row>
    <row r="17" spans="1:5">
      <c r="A17" t="s">
        <v>45</v>
      </c>
      <c r="B17">
        <v>20875</v>
      </c>
      <c r="C17">
        <v>7436</v>
      </c>
      <c r="D17">
        <f t="shared" si="0"/>
        <v>28311</v>
      </c>
      <c r="E17" s="30">
        <v>1.2</v>
      </c>
    </row>
    <row r="18" spans="1:5">
      <c r="A18" t="s">
        <v>43</v>
      </c>
      <c r="B18">
        <v>20954</v>
      </c>
      <c r="C18">
        <v>7149</v>
      </c>
      <c r="D18">
        <f t="shared" si="0"/>
        <v>28103</v>
      </c>
      <c r="E18" s="30">
        <v>13.8</v>
      </c>
    </row>
    <row r="19" spans="1:5">
      <c r="A19" t="s">
        <v>41</v>
      </c>
      <c r="B19">
        <v>15540</v>
      </c>
      <c r="C19">
        <v>402</v>
      </c>
      <c r="D19">
        <f t="shared" si="0"/>
        <v>15942</v>
      </c>
      <c r="E19" s="30" t="s">
        <v>157</v>
      </c>
    </row>
    <row r="20" spans="1:5">
      <c r="A20" t="s">
        <v>40</v>
      </c>
      <c r="B20">
        <v>9652</v>
      </c>
      <c r="C20">
        <v>4058</v>
      </c>
      <c r="D20">
        <f t="shared" si="0"/>
        <v>13710</v>
      </c>
      <c r="E20" s="30">
        <v>67.2</v>
      </c>
    </row>
    <row r="21" spans="1:5">
      <c r="A21" t="s">
        <v>46</v>
      </c>
      <c r="B21">
        <v>10292</v>
      </c>
      <c r="C21">
        <v>980</v>
      </c>
      <c r="D21">
        <f t="shared" si="0"/>
        <v>11272</v>
      </c>
      <c r="E21" s="30" t="s">
        <v>158</v>
      </c>
    </row>
    <row r="22" spans="1:5">
      <c r="A22" t="s">
        <v>39</v>
      </c>
      <c r="B22">
        <v>3154</v>
      </c>
      <c r="C22">
        <v>8062</v>
      </c>
      <c r="D22">
        <f t="shared" si="0"/>
        <v>11216</v>
      </c>
      <c r="E22" s="30">
        <v>5.6</v>
      </c>
    </row>
    <row r="23" spans="1:5">
      <c r="A23" t="s">
        <v>38</v>
      </c>
      <c r="B23">
        <v>3656</v>
      </c>
      <c r="C23">
        <v>5552</v>
      </c>
      <c r="D23">
        <f t="shared" si="0"/>
        <v>9208</v>
      </c>
      <c r="E23" s="30">
        <v>7.8</v>
      </c>
    </row>
    <row r="24" spans="1:5">
      <c r="A24" t="s">
        <v>36</v>
      </c>
      <c r="B24">
        <v>4366</v>
      </c>
      <c r="C24">
        <v>2862</v>
      </c>
      <c r="D24">
        <f t="shared" si="0"/>
        <v>7228</v>
      </c>
      <c r="E24" s="30">
        <v>10.199999999999999</v>
      </c>
    </row>
    <row r="25" spans="1:5">
      <c r="A25" t="s">
        <v>37</v>
      </c>
      <c r="B25">
        <v>2298</v>
      </c>
      <c r="C25">
        <v>4787</v>
      </c>
      <c r="D25">
        <f t="shared" si="0"/>
        <v>7085</v>
      </c>
      <c r="E25" s="30" t="s">
        <v>159</v>
      </c>
    </row>
    <row r="26" spans="1:5">
      <c r="A26" t="s">
        <v>35</v>
      </c>
      <c r="B26">
        <v>584</v>
      </c>
      <c r="C26">
        <v>6349</v>
      </c>
      <c r="D26">
        <f t="shared" si="0"/>
        <v>6933</v>
      </c>
      <c r="E26" s="30">
        <v>35</v>
      </c>
    </row>
    <row r="27" spans="1:5">
      <c r="A27" t="s">
        <v>42</v>
      </c>
      <c r="B27">
        <v>5947</v>
      </c>
      <c r="C27">
        <v>76</v>
      </c>
      <c r="D27">
        <f t="shared" si="0"/>
        <v>6023</v>
      </c>
      <c r="E27" s="30">
        <v>9.1</v>
      </c>
    </row>
    <row r="28" spans="1:5">
      <c r="A28" t="s">
        <v>34</v>
      </c>
      <c r="B28">
        <v>3433</v>
      </c>
      <c r="C28">
        <v>2417</v>
      </c>
      <c r="D28">
        <f t="shared" si="0"/>
        <v>5850</v>
      </c>
      <c r="E28" s="30" t="s">
        <v>160</v>
      </c>
    </row>
    <row r="29" spans="1:5">
      <c r="A29" t="s">
        <v>75</v>
      </c>
      <c r="B29">
        <v>3502</v>
      </c>
      <c r="C29">
        <v>1531</v>
      </c>
      <c r="D29">
        <f t="shared" si="0"/>
        <v>5033</v>
      </c>
      <c r="E29" s="30">
        <v>1.1000000000000001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B1" workbookViewId="0">
      <selection activeCell="D11" sqref="D11:E31"/>
    </sheetView>
  </sheetViews>
  <sheetFormatPr defaultRowHeight="12.75"/>
  <cols>
    <col min="1" max="1" width="17.7109375" bestFit="1" customWidth="1"/>
    <col min="2" max="2" width="8.28515625" bestFit="1" customWidth="1"/>
    <col min="3" max="3" width="12.5703125" bestFit="1" customWidth="1"/>
    <col min="4" max="4" width="5" bestFit="1" customWidth="1"/>
    <col min="5" max="5" width="18.42578125" style="30" bestFit="1" customWidth="1"/>
  </cols>
  <sheetData>
    <row r="1" spans="1:5">
      <c r="A1" t="s">
        <v>161</v>
      </c>
    </row>
    <row r="3" spans="1:5">
      <c r="A3" t="s">
        <v>145</v>
      </c>
    </row>
    <row r="4" spans="1:5">
      <c r="A4" t="s">
        <v>146</v>
      </c>
    </row>
    <row r="5" spans="1:5">
      <c r="A5" t="s">
        <v>147</v>
      </c>
    </row>
    <row r="6" spans="1:5">
      <c r="A6" t="s">
        <v>99</v>
      </c>
    </row>
    <row r="11" spans="1:5">
      <c r="A11" t="s">
        <v>53</v>
      </c>
      <c r="B11" t="s">
        <v>5</v>
      </c>
      <c r="C11" t="s">
        <v>4</v>
      </c>
      <c r="D11" t="s">
        <v>20</v>
      </c>
      <c r="E11" s="30" t="s">
        <v>155</v>
      </c>
    </row>
    <row r="12" spans="1:5">
      <c r="A12" t="s">
        <v>71</v>
      </c>
      <c r="B12">
        <v>2305</v>
      </c>
      <c r="C12">
        <v>1804</v>
      </c>
      <c r="D12">
        <f>C12+B12</f>
        <v>4109</v>
      </c>
      <c r="E12" s="30">
        <v>24.5</v>
      </c>
    </row>
    <row r="13" spans="1:5">
      <c r="A13" t="s">
        <v>33</v>
      </c>
      <c r="B13">
        <v>1841</v>
      </c>
      <c r="C13">
        <v>1289</v>
      </c>
      <c r="D13">
        <f t="shared" ref="D13:D31" si="0">C13+B13</f>
        <v>3130</v>
      </c>
      <c r="E13" s="30" t="s">
        <v>162</v>
      </c>
    </row>
    <row r="14" spans="1:5">
      <c r="A14" t="s">
        <v>73</v>
      </c>
      <c r="B14">
        <v>699</v>
      </c>
      <c r="C14">
        <v>2166</v>
      </c>
      <c r="D14">
        <f t="shared" si="0"/>
        <v>2865</v>
      </c>
      <c r="E14" s="30">
        <v>2.4</v>
      </c>
    </row>
    <row r="15" spans="1:5">
      <c r="A15" t="s">
        <v>74</v>
      </c>
      <c r="B15">
        <v>1341</v>
      </c>
      <c r="C15">
        <v>1162</v>
      </c>
      <c r="D15">
        <f t="shared" si="0"/>
        <v>2503</v>
      </c>
      <c r="E15" s="30" t="s">
        <v>163</v>
      </c>
    </row>
    <row r="16" spans="1:5">
      <c r="A16" t="s">
        <v>70</v>
      </c>
      <c r="B16">
        <v>988</v>
      </c>
      <c r="C16">
        <v>971</v>
      </c>
      <c r="D16">
        <f t="shared" si="0"/>
        <v>1959</v>
      </c>
      <c r="E16" s="30">
        <v>49.1</v>
      </c>
    </row>
    <row r="17" spans="1:5">
      <c r="A17" t="s">
        <v>68</v>
      </c>
      <c r="B17">
        <v>908</v>
      </c>
      <c r="C17">
        <v>976</v>
      </c>
      <c r="D17">
        <f t="shared" si="0"/>
        <v>1884</v>
      </c>
      <c r="E17" s="30">
        <v>23.9</v>
      </c>
    </row>
    <row r="18" spans="1:5">
      <c r="A18" t="s">
        <v>72</v>
      </c>
      <c r="B18">
        <v>661</v>
      </c>
      <c r="C18">
        <v>1151</v>
      </c>
      <c r="D18">
        <f t="shared" si="0"/>
        <v>1812</v>
      </c>
      <c r="E18" s="30" t="s">
        <v>164</v>
      </c>
    </row>
    <row r="19" spans="1:5">
      <c r="A19" t="s">
        <v>67</v>
      </c>
      <c r="B19">
        <v>796</v>
      </c>
      <c r="C19">
        <v>692</v>
      </c>
      <c r="D19">
        <f t="shared" si="0"/>
        <v>1488</v>
      </c>
      <c r="E19" s="30" t="s">
        <v>165</v>
      </c>
    </row>
    <row r="20" spans="1:5">
      <c r="A20" t="s">
        <v>69</v>
      </c>
      <c r="B20">
        <v>337</v>
      </c>
      <c r="C20">
        <v>901</v>
      </c>
      <c r="D20">
        <f t="shared" si="0"/>
        <v>1238</v>
      </c>
      <c r="E20" s="30" t="s">
        <v>166</v>
      </c>
    </row>
    <row r="21" spans="1:5">
      <c r="A21" t="s">
        <v>64</v>
      </c>
      <c r="B21">
        <v>780</v>
      </c>
      <c r="C21">
        <v>401</v>
      </c>
      <c r="D21">
        <f t="shared" si="0"/>
        <v>1181</v>
      </c>
      <c r="E21" s="30">
        <v>97.5</v>
      </c>
    </row>
    <row r="22" spans="1:5">
      <c r="A22" t="s">
        <v>62</v>
      </c>
      <c r="B22">
        <v>155</v>
      </c>
      <c r="C22">
        <v>908</v>
      </c>
      <c r="D22">
        <f t="shared" si="0"/>
        <v>1063</v>
      </c>
      <c r="E22" s="30" t="s">
        <v>141</v>
      </c>
    </row>
    <row r="23" spans="1:5">
      <c r="A23" t="s">
        <v>61</v>
      </c>
      <c r="B23">
        <v>216</v>
      </c>
      <c r="C23">
        <v>783</v>
      </c>
      <c r="D23">
        <f t="shared" si="0"/>
        <v>999</v>
      </c>
      <c r="E23" s="30">
        <v>49.1</v>
      </c>
    </row>
    <row r="24" spans="1:5">
      <c r="A24" t="s">
        <v>63</v>
      </c>
      <c r="B24">
        <v>287</v>
      </c>
      <c r="C24">
        <v>664</v>
      </c>
      <c r="D24">
        <f t="shared" si="0"/>
        <v>951</v>
      </c>
      <c r="E24" s="30">
        <v>52.4</v>
      </c>
    </row>
    <row r="25" spans="1:5">
      <c r="A25" t="s">
        <v>60</v>
      </c>
      <c r="B25">
        <v>49</v>
      </c>
      <c r="C25">
        <v>859</v>
      </c>
      <c r="D25">
        <f t="shared" si="0"/>
        <v>908</v>
      </c>
      <c r="E25" s="30">
        <v>94.4</v>
      </c>
    </row>
    <row r="26" spans="1:5">
      <c r="A26" t="s">
        <v>58</v>
      </c>
      <c r="B26">
        <v>329</v>
      </c>
      <c r="C26">
        <v>79</v>
      </c>
      <c r="D26">
        <f t="shared" si="0"/>
        <v>408</v>
      </c>
      <c r="E26" s="30" t="s">
        <v>167</v>
      </c>
    </row>
    <row r="27" spans="1:5">
      <c r="A27" t="s">
        <v>56</v>
      </c>
      <c r="B27">
        <v>6</v>
      </c>
      <c r="C27">
        <v>60</v>
      </c>
      <c r="D27">
        <f t="shared" si="0"/>
        <v>66</v>
      </c>
      <c r="E27" s="30" t="s">
        <v>168</v>
      </c>
    </row>
    <row r="28" spans="1:5">
      <c r="A28" t="s">
        <v>79</v>
      </c>
      <c r="B28">
        <v>47</v>
      </c>
      <c r="C28">
        <v>0</v>
      </c>
      <c r="D28">
        <f t="shared" si="0"/>
        <v>47</v>
      </c>
      <c r="E28" s="30">
        <v>135</v>
      </c>
    </row>
    <row r="29" spans="1:5">
      <c r="A29" t="s">
        <v>78</v>
      </c>
      <c r="B29">
        <v>40</v>
      </c>
      <c r="C29">
        <v>0</v>
      </c>
      <c r="D29">
        <f t="shared" si="0"/>
        <v>40</v>
      </c>
      <c r="E29" s="30">
        <v>73.900000000000006</v>
      </c>
    </row>
    <row r="30" spans="1:5">
      <c r="A30" t="s">
        <v>77</v>
      </c>
      <c r="B30">
        <v>7</v>
      </c>
      <c r="C30">
        <v>11</v>
      </c>
      <c r="D30">
        <f t="shared" si="0"/>
        <v>18</v>
      </c>
      <c r="E30" s="30">
        <v>50</v>
      </c>
    </row>
    <row r="31" spans="1:5">
      <c r="A31" t="s">
        <v>76</v>
      </c>
      <c r="B31">
        <v>15</v>
      </c>
      <c r="C31">
        <v>3</v>
      </c>
      <c r="D31">
        <f t="shared" si="0"/>
        <v>18</v>
      </c>
      <c r="E31" s="30" t="s">
        <v>169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workbookViewId="0">
      <selection activeCell="E39" sqref="E39"/>
    </sheetView>
  </sheetViews>
  <sheetFormatPr defaultRowHeight="12.75"/>
  <cols>
    <col min="1" max="1" width="31.5703125" customWidth="1"/>
  </cols>
  <sheetData>
    <row r="1" spans="1:2">
      <c r="A1" t="s">
        <v>170</v>
      </c>
    </row>
    <row r="3" spans="1:2">
      <c r="A3" t="s">
        <v>171</v>
      </c>
    </row>
    <row r="4" spans="1:2">
      <c r="A4" t="s">
        <v>172</v>
      </c>
    </row>
    <row r="5" spans="1:2">
      <c r="A5" t="s">
        <v>173</v>
      </c>
    </row>
    <row r="6" spans="1:2">
      <c r="A6" t="s">
        <v>99</v>
      </c>
    </row>
    <row r="8" spans="1:2">
      <c r="A8" t="s">
        <v>264</v>
      </c>
      <c r="B8" s="31">
        <v>44</v>
      </c>
    </row>
    <row r="9" spans="1:2">
      <c r="A9" t="s">
        <v>265</v>
      </c>
      <c r="B9" s="31">
        <v>28</v>
      </c>
    </row>
    <row r="10" spans="1:2">
      <c r="A10" t="s">
        <v>66</v>
      </c>
      <c r="B10" s="32">
        <v>1376</v>
      </c>
    </row>
    <row r="11" spans="1:2">
      <c r="A11" t="s">
        <v>266</v>
      </c>
      <c r="B11" s="31">
        <v>117</v>
      </c>
    </row>
    <row r="12" spans="1:2">
      <c r="A12" t="s">
        <v>267</v>
      </c>
      <c r="B12" s="31">
        <v>2</v>
      </c>
    </row>
    <row r="13" spans="1:2">
      <c r="A13" t="s">
        <v>70</v>
      </c>
      <c r="B13" s="32">
        <v>1709</v>
      </c>
    </row>
    <row r="14" spans="1:2">
      <c r="A14" t="s">
        <v>211</v>
      </c>
      <c r="B14" s="31">
        <v>246</v>
      </c>
    </row>
    <row r="15" spans="1:2">
      <c r="A15" t="s">
        <v>37</v>
      </c>
      <c r="B15" s="32">
        <v>15766</v>
      </c>
    </row>
    <row r="16" spans="1:2">
      <c r="A16" t="s">
        <v>268</v>
      </c>
      <c r="B16" s="32">
        <v>64857</v>
      </c>
    </row>
    <row r="17" spans="1:2">
      <c r="A17" t="s">
        <v>60</v>
      </c>
      <c r="B17" s="31">
        <v>139</v>
      </c>
    </row>
    <row r="18" spans="1:2">
      <c r="A18" t="s">
        <v>269</v>
      </c>
      <c r="B18" s="31">
        <v>23</v>
      </c>
    </row>
    <row r="19" spans="1:2">
      <c r="A19" t="s">
        <v>212</v>
      </c>
      <c r="B19" s="31">
        <v>9</v>
      </c>
    </row>
    <row r="20" spans="1:2">
      <c r="A20" t="s">
        <v>65</v>
      </c>
      <c r="B20" s="32">
        <v>1494</v>
      </c>
    </row>
    <row r="21" spans="1:2">
      <c r="A21" t="s">
        <v>270</v>
      </c>
      <c r="B21" s="32">
        <v>1277</v>
      </c>
    </row>
    <row r="22" spans="1:2">
      <c r="A22" t="s">
        <v>213</v>
      </c>
      <c r="B22" s="31">
        <v>429</v>
      </c>
    </row>
    <row r="23" spans="1:2">
      <c r="A23" t="s">
        <v>84</v>
      </c>
      <c r="B23" s="32">
        <v>33567</v>
      </c>
    </row>
    <row r="24" spans="1:2">
      <c r="A24" t="s">
        <v>214</v>
      </c>
      <c r="B24" s="31">
        <v>37</v>
      </c>
    </row>
    <row r="25" spans="1:2">
      <c r="A25" t="s">
        <v>271</v>
      </c>
      <c r="B25" s="31">
        <v>17</v>
      </c>
    </row>
    <row r="26" spans="1:2">
      <c r="A26" t="s">
        <v>272</v>
      </c>
      <c r="B26" s="31">
        <v>3</v>
      </c>
    </row>
    <row r="27" spans="1:2">
      <c r="A27" t="s">
        <v>273</v>
      </c>
      <c r="B27" s="31">
        <v>1</v>
      </c>
    </row>
    <row r="28" spans="1:2">
      <c r="A28" t="s">
        <v>215</v>
      </c>
      <c r="B28" s="32">
        <v>2266</v>
      </c>
    </row>
    <row r="29" spans="1:2">
      <c r="A29" t="s">
        <v>34</v>
      </c>
      <c r="B29" s="32">
        <v>8976</v>
      </c>
    </row>
    <row r="30" spans="1:2">
      <c r="A30" t="s">
        <v>81</v>
      </c>
      <c r="B30" s="32">
        <v>21036</v>
      </c>
    </row>
    <row r="31" spans="1:2">
      <c r="A31" t="s">
        <v>274</v>
      </c>
      <c r="B31" s="31">
        <v>204</v>
      </c>
    </row>
    <row r="32" spans="1:2">
      <c r="A32" t="s">
        <v>275</v>
      </c>
      <c r="B32" s="31">
        <v>1</v>
      </c>
    </row>
    <row r="33" spans="1:2">
      <c r="A33" t="s">
        <v>276</v>
      </c>
      <c r="B33" s="31">
        <v>597</v>
      </c>
    </row>
    <row r="34" spans="1:2">
      <c r="A34" t="s">
        <v>35</v>
      </c>
      <c r="B34" s="32">
        <v>19552</v>
      </c>
    </row>
    <row r="35" spans="1:2">
      <c r="A35" t="s">
        <v>277</v>
      </c>
      <c r="B35" s="31">
        <v>17</v>
      </c>
    </row>
    <row r="36" spans="1:2">
      <c r="A36" t="s">
        <v>278</v>
      </c>
      <c r="B36" s="31">
        <v>85</v>
      </c>
    </row>
    <row r="37" spans="1:2">
      <c r="A37" t="s">
        <v>216</v>
      </c>
      <c r="B37" s="31">
        <v>202</v>
      </c>
    </row>
    <row r="38" spans="1:2">
      <c r="A38" t="s">
        <v>52</v>
      </c>
      <c r="B38" s="32">
        <v>1118563</v>
      </c>
    </row>
    <row r="39" spans="1:2">
      <c r="A39" t="s">
        <v>85</v>
      </c>
      <c r="B39" s="32">
        <v>34365</v>
      </c>
    </row>
    <row r="40" spans="1:2">
      <c r="A40" t="s">
        <v>217</v>
      </c>
      <c r="B40" s="32">
        <v>1551</v>
      </c>
    </row>
    <row r="41" spans="1:2">
      <c r="A41" t="s">
        <v>59</v>
      </c>
      <c r="B41" s="31">
        <v>408</v>
      </c>
    </row>
    <row r="42" spans="1:2">
      <c r="A42" t="s">
        <v>279</v>
      </c>
      <c r="B42" s="31">
        <v>17</v>
      </c>
    </row>
    <row r="43" spans="1:2">
      <c r="A43" t="s">
        <v>218</v>
      </c>
      <c r="B43" s="31">
        <v>13</v>
      </c>
    </row>
    <row r="44" spans="1:2">
      <c r="A44" t="s">
        <v>280</v>
      </c>
      <c r="B44" s="32">
        <v>2180</v>
      </c>
    </row>
    <row r="45" spans="1:2">
      <c r="A45" t="s">
        <v>219</v>
      </c>
      <c r="B45" s="32">
        <v>3213</v>
      </c>
    </row>
    <row r="46" spans="1:2">
      <c r="A46" t="s">
        <v>77</v>
      </c>
      <c r="B46" s="31">
        <v>49</v>
      </c>
    </row>
    <row r="47" spans="1:2">
      <c r="A47" t="s">
        <v>220</v>
      </c>
      <c r="B47" s="32">
        <v>15608</v>
      </c>
    </row>
    <row r="48" spans="1:2">
      <c r="A48" t="s">
        <v>80</v>
      </c>
      <c r="B48" s="32">
        <v>20950</v>
      </c>
    </row>
    <row r="49" spans="1:2">
      <c r="A49" t="s">
        <v>281</v>
      </c>
      <c r="B49" s="31">
        <v>58</v>
      </c>
    </row>
    <row r="50" spans="1:2">
      <c r="A50" t="s">
        <v>87</v>
      </c>
      <c r="B50" s="32">
        <v>64877</v>
      </c>
    </row>
    <row r="51" spans="1:2">
      <c r="A51" t="s">
        <v>221</v>
      </c>
      <c r="B51" s="31">
        <v>35</v>
      </c>
    </row>
    <row r="52" spans="1:2">
      <c r="A52" t="s">
        <v>222</v>
      </c>
      <c r="B52" s="31">
        <v>81</v>
      </c>
    </row>
    <row r="53" spans="1:2">
      <c r="A53" t="s">
        <v>72</v>
      </c>
      <c r="B53" s="32">
        <v>1720</v>
      </c>
    </row>
    <row r="54" spans="1:2">
      <c r="A54" t="s">
        <v>223</v>
      </c>
      <c r="B54" s="31">
        <v>7</v>
      </c>
    </row>
    <row r="55" spans="1:2">
      <c r="A55" t="s">
        <v>224</v>
      </c>
      <c r="B55" s="32">
        <v>4110</v>
      </c>
    </row>
    <row r="56" spans="1:2">
      <c r="A56" t="s">
        <v>282</v>
      </c>
      <c r="B56" s="31">
        <v>2</v>
      </c>
    </row>
    <row r="57" spans="1:2">
      <c r="A57" t="s">
        <v>82</v>
      </c>
      <c r="B57" s="32">
        <v>22558</v>
      </c>
    </row>
    <row r="58" spans="1:2">
      <c r="A58" t="s">
        <v>46</v>
      </c>
      <c r="B58" s="32">
        <v>222736</v>
      </c>
    </row>
    <row r="59" spans="1:2">
      <c r="A59" t="s">
        <v>283</v>
      </c>
      <c r="B59" s="31">
        <v>221</v>
      </c>
    </row>
    <row r="60" spans="1:2">
      <c r="A60" t="s">
        <v>225</v>
      </c>
      <c r="B60" s="31">
        <v>228</v>
      </c>
    </row>
    <row r="61" spans="1:2">
      <c r="A61" t="s">
        <v>47</v>
      </c>
      <c r="B61" s="32">
        <v>605010</v>
      </c>
    </row>
    <row r="62" spans="1:2">
      <c r="A62" t="s">
        <v>284</v>
      </c>
      <c r="B62" s="31">
        <v>6</v>
      </c>
    </row>
    <row r="63" spans="1:2">
      <c r="A63" t="s">
        <v>226</v>
      </c>
      <c r="B63" s="32">
        <v>5082</v>
      </c>
    </row>
    <row r="64" spans="1:2">
      <c r="A64" t="s">
        <v>227</v>
      </c>
      <c r="B64" s="31">
        <v>7</v>
      </c>
    </row>
    <row r="65" spans="1:2">
      <c r="A65" t="s">
        <v>285</v>
      </c>
      <c r="B65" s="31">
        <v>833</v>
      </c>
    </row>
    <row r="66" spans="1:2">
      <c r="A66" t="s">
        <v>286</v>
      </c>
      <c r="B66" s="31">
        <v>68</v>
      </c>
    </row>
    <row r="67" spans="1:2">
      <c r="A67" t="s">
        <v>287</v>
      </c>
      <c r="B67" s="31">
        <v>1</v>
      </c>
    </row>
    <row r="68" spans="1:2">
      <c r="A68" t="s">
        <v>228</v>
      </c>
      <c r="B68" s="32">
        <v>8177</v>
      </c>
    </row>
    <row r="69" spans="1:2">
      <c r="A69" t="s">
        <v>229</v>
      </c>
      <c r="B69" s="31">
        <v>311</v>
      </c>
    </row>
    <row r="70" spans="1:2">
      <c r="A70" t="s">
        <v>40</v>
      </c>
      <c r="B70" s="32">
        <v>12753</v>
      </c>
    </row>
    <row r="71" spans="1:2">
      <c r="A71" t="s">
        <v>71</v>
      </c>
      <c r="B71" s="32">
        <v>2077</v>
      </c>
    </row>
    <row r="72" spans="1:2">
      <c r="A72" t="s">
        <v>42</v>
      </c>
      <c r="B72" s="32">
        <v>17495</v>
      </c>
    </row>
    <row r="73" spans="1:2">
      <c r="A73" t="s">
        <v>288</v>
      </c>
      <c r="B73" s="31">
        <v>102</v>
      </c>
    </row>
    <row r="74" spans="1:2">
      <c r="A74" t="s">
        <v>230</v>
      </c>
      <c r="B74" s="32">
        <v>12713</v>
      </c>
    </row>
    <row r="75" spans="1:2">
      <c r="A75" t="s">
        <v>231</v>
      </c>
      <c r="B75" s="32">
        <v>9842</v>
      </c>
    </row>
    <row r="76" spans="1:2">
      <c r="A76" t="s">
        <v>44</v>
      </c>
      <c r="B76" s="32">
        <v>384594</v>
      </c>
    </row>
    <row r="77" spans="1:2">
      <c r="A77" t="s">
        <v>232</v>
      </c>
      <c r="B77" s="31">
        <v>205</v>
      </c>
    </row>
    <row r="78" spans="1:2">
      <c r="A78" t="s">
        <v>45</v>
      </c>
      <c r="B78" s="32">
        <v>126259</v>
      </c>
    </row>
    <row r="79" spans="1:2">
      <c r="A79" t="s">
        <v>233</v>
      </c>
      <c r="B79" s="31">
        <v>89</v>
      </c>
    </row>
    <row r="80" spans="1:2">
      <c r="A80" t="s">
        <v>289</v>
      </c>
      <c r="B80" s="31">
        <v>37</v>
      </c>
    </row>
    <row r="81" spans="1:2">
      <c r="A81" t="s">
        <v>234</v>
      </c>
      <c r="B81" s="31">
        <v>160</v>
      </c>
    </row>
    <row r="82" spans="1:2">
      <c r="A82" t="s">
        <v>290</v>
      </c>
      <c r="B82" s="31">
        <v>254</v>
      </c>
    </row>
    <row r="83" spans="1:2">
      <c r="A83" t="s">
        <v>291</v>
      </c>
      <c r="B83" s="31">
        <v>28</v>
      </c>
    </row>
    <row r="84" spans="1:2">
      <c r="A84" t="s">
        <v>235</v>
      </c>
      <c r="B84" s="32">
        <v>1802</v>
      </c>
    </row>
    <row r="85" spans="1:2">
      <c r="A85" t="s">
        <v>292</v>
      </c>
      <c r="B85" s="31">
        <v>89</v>
      </c>
    </row>
    <row r="86" spans="1:2">
      <c r="A86" t="s">
        <v>236</v>
      </c>
      <c r="B86" s="32">
        <v>9004</v>
      </c>
    </row>
    <row r="87" spans="1:2">
      <c r="A87" t="s">
        <v>237</v>
      </c>
      <c r="B87" s="32">
        <v>2667</v>
      </c>
    </row>
    <row r="88" spans="1:2">
      <c r="A88" t="s">
        <v>238</v>
      </c>
      <c r="B88" s="32">
        <v>14925</v>
      </c>
    </row>
    <row r="89" spans="1:2">
      <c r="A89" t="s">
        <v>57</v>
      </c>
      <c r="B89" s="31">
        <v>314</v>
      </c>
    </row>
    <row r="90" spans="1:2">
      <c r="A90" t="s">
        <v>69</v>
      </c>
      <c r="B90" s="31">
        <v>914</v>
      </c>
    </row>
    <row r="91" spans="1:2">
      <c r="A91" t="s">
        <v>293</v>
      </c>
      <c r="B91" s="31">
        <v>1</v>
      </c>
    </row>
    <row r="92" spans="1:2">
      <c r="A92" t="s">
        <v>294</v>
      </c>
      <c r="B92" s="31">
        <v>273</v>
      </c>
    </row>
    <row r="93" spans="1:2">
      <c r="A93" t="s">
        <v>239</v>
      </c>
      <c r="B93" s="32">
        <v>2596</v>
      </c>
    </row>
    <row r="94" spans="1:2">
      <c r="A94" t="s">
        <v>295</v>
      </c>
      <c r="B94" s="31">
        <v>201</v>
      </c>
    </row>
    <row r="95" spans="1:2">
      <c r="A95" t="s">
        <v>296</v>
      </c>
      <c r="B95" s="31">
        <v>18</v>
      </c>
    </row>
    <row r="96" spans="1:2">
      <c r="A96" t="s">
        <v>240</v>
      </c>
      <c r="B96" s="31">
        <v>207</v>
      </c>
    </row>
    <row r="97" spans="1:2">
      <c r="A97" t="s">
        <v>73</v>
      </c>
      <c r="B97" s="32">
        <v>2919</v>
      </c>
    </row>
    <row r="98" spans="1:2">
      <c r="A98" t="s">
        <v>241</v>
      </c>
      <c r="B98" s="31">
        <v>674</v>
      </c>
    </row>
    <row r="99" spans="1:2">
      <c r="A99" t="s">
        <v>64</v>
      </c>
      <c r="B99" s="31">
        <v>858</v>
      </c>
    </row>
    <row r="100" spans="1:2">
      <c r="A100" t="s">
        <v>242</v>
      </c>
      <c r="B100" s="31">
        <v>1</v>
      </c>
    </row>
    <row r="101" spans="1:2">
      <c r="A101" t="s">
        <v>75</v>
      </c>
      <c r="B101" s="32">
        <v>4269</v>
      </c>
    </row>
    <row r="102" spans="1:2">
      <c r="A102" t="s">
        <v>243</v>
      </c>
      <c r="B102" s="31">
        <v>41</v>
      </c>
    </row>
    <row r="103" spans="1:2">
      <c r="A103" t="s">
        <v>297</v>
      </c>
      <c r="B103" s="31">
        <v>2</v>
      </c>
    </row>
    <row r="104" spans="1:2">
      <c r="A104" t="s">
        <v>244</v>
      </c>
      <c r="B104" s="31">
        <v>80</v>
      </c>
    </row>
    <row r="105" spans="1:2">
      <c r="A105" t="s">
        <v>88</v>
      </c>
      <c r="B105" s="32">
        <v>127275</v>
      </c>
    </row>
    <row r="106" spans="1:2">
      <c r="A106" t="s">
        <v>245</v>
      </c>
      <c r="B106" s="32">
        <v>4340</v>
      </c>
    </row>
    <row r="107" spans="1:2">
      <c r="A107" t="s">
        <v>298</v>
      </c>
      <c r="B107" s="31">
        <v>104</v>
      </c>
    </row>
    <row r="108" spans="1:2">
      <c r="A108" t="s">
        <v>246</v>
      </c>
      <c r="B108" s="31">
        <v>210</v>
      </c>
    </row>
    <row r="109" spans="1:2">
      <c r="A109" t="s">
        <v>247</v>
      </c>
      <c r="B109" s="32">
        <v>9174</v>
      </c>
    </row>
    <row r="110" spans="1:2">
      <c r="A110" t="s">
        <v>248</v>
      </c>
      <c r="B110" s="31">
        <v>17</v>
      </c>
    </row>
    <row r="111" spans="1:2">
      <c r="A111" t="s">
        <v>58</v>
      </c>
      <c r="B111" s="31">
        <v>523</v>
      </c>
    </row>
    <row r="112" spans="1:2">
      <c r="A112" t="s">
        <v>299</v>
      </c>
      <c r="B112" s="31">
        <v>13</v>
      </c>
    </row>
    <row r="113" spans="1:2">
      <c r="A113" t="s">
        <v>249</v>
      </c>
      <c r="B113" s="31">
        <v>340</v>
      </c>
    </row>
    <row r="114" spans="1:2">
      <c r="A114" t="s">
        <v>250</v>
      </c>
      <c r="B114" s="31">
        <v>147</v>
      </c>
    </row>
    <row r="115" spans="1:2">
      <c r="A115" t="s">
        <v>67</v>
      </c>
      <c r="B115" s="32">
        <v>1295</v>
      </c>
    </row>
    <row r="116" spans="1:2">
      <c r="A116" t="s">
        <v>300</v>
      </c>
      <c r="B116" s="32">
        <v>130625</v>
      </c>
    </row>
    <row r="117" spans="1:2">
      <c r="A117" t="s">
        <v>83</v>
      </c>
      <c r="B117" s="32">
        <v>24377</v>
      </c>
    </row>
    <row r="118" spans="1:2">
      <c r="A118" t="s">
        <v>301</v>
      </c>
      <c r="B118" s="31">
        <v>230</v>
      </c>
    </row>
    <row r="119" spans="1:2">
      <c r="A119" t="s">
        <v>50</v>
      </c>
      <c r="B119" s="32">
        <v>159468</v>
      </c>
    </row>
    <row r="120" spans="1:2">
      <c r="A120" t="s">
        <v>63</v>
      </c>
      <c r="B120" s="32">
        <v>1098</v>
      </c>
    </row>
    <row r="121" spans="1:2">
      <c r="A121" t="s">
        <v>251</v>
      </c>
      <c r="B121" s="32">
        <v>12178</v>
      </c>
    </row>
    <row r="122" spans="1:2">
      <c r="A122" t="s">
        <v>38</v>
      </c>
      <c r="B122" s="32">
        <v>10063</v>
      </c>
    </row>
    <row r="123" spans="1:2">
      <c r="A123" t="s">
        <v>252</v>
      </c>
      <c r="B123" s="31">
        <v>6</v>
      </c>
    </row>
    <row r="124" spans="1:2">
      <c r="A124" t="s">
        <v>302</v>
      </c>
      <c r="B124" s="31">
        <v>10</v>
      </c>
    </row>
    <row r="125" spans="1:2">
      <c r="A125" t="s">
        <v>78</v>
      </c>
      <c r="B125" s="31">
        <v>43</v>
      </c>
    </row>
    <row r="126" spans="1:2">
      <c r="A126" t="s">
        <v>253</v>
      </c>
      <c r="B126" s="32">
        <v>1210</v>
      </c>
    </row>
    <row r="127" spans="1:2">
      <c r="A127" t="s">
        <v>254</v>
      </c>
      <c r="B127" s="31">
        <v>624</v>
      </c>
    </row>
    <row r="128" spans="1:2">
      <c r="A128" t="s">
        <v>303</v>
      </c>
      <c r="B128" s="31">
        <v>323</v>
      </c>
    </row>
    <row r="129" spans="1:2">
      <c r="A129" t="s">
        <v>62</v>
      </c>
      <c r="B129" s="32">
        <v>2439</v>
      </c>
    </row>
    <row r="130" spans="1:2">
      <c r="A130" t="s">
        <v>255</v>
      </c>
      <c r="B130" s="31">
        <v>145</v>
      </c>
    </row>
    <row r="131" spans="1:2">
      <c r="A131" t="s">
        <v>256</v>
      </c>
      <c r="B131" s="32">
        <v>5152</v>
      </c>
    </row>
    <row r="132" spans="1:2">
      <c r="A132" t="s">
        <v>257</v>
      </c>
      <c r="B132" s="32">
        <v>5042</v>
      </c>
    </row>
    <row r="133" spans="1:2">
      <c r="A133" t="s">
        <v>304</v>
      </c>
      <c r="B133" s="32">
        <v>4565</v>
      </c>
    </row>
    <row r="134" spans="1:2">
      <c r="A134" t="s">
        <v>68</v>
      </c>
      <c r="B134" s="32">
        <v>3436</v>
      </c>
    </row>
    <row r="135" spans="1:2">
      <c r="A135" t="s">
        <v>41</v>
      </c>
      <c r="B135" s="32">
        <v>115863</v>
      </c>
    </row>
    <row r="136" spans="1:2">
      <c r="A136" t="s">
        <v>92</v>
      </c>
      <c r="B136" s="31">
        <v>606</v>
      </c>
    </row>
    <row r="137" spans="1:2">
      <c r="A137" t="s">
        <v>305</v>
      </c>
      <c r="B137" s="31">
        <v>14</v>
      </c>
    </row>
    <row r="138" spans="1:2">
      <c r="A138" t="s">
        <v>86</v>
      </c>
      <c r="B138" s="32">
        <v>58275</v>
      </c>
    </row>
    <row r="139" spans="1:2">
      <c r="A139" t="s">
        <v>39</v>
      </c>
      <c r="B139" s="32">
        <v>148724</v>
      </c>
    </row>
    <row r="140" spans="1:2">
      <c r="A140" t="s">
        <v>258</v>
      </c>
      <c r="B140" s="31">
        <v>183</v>
      </c>
    </row>
    <row r="141" spans="1:2">
      <c r="A141" t="s">
        <v>33</v>
      </c>
      <c r="B141" s="32">
        <v>4758</v>
      </c>
    </row>
    <row r="142" spans="1:2">
      <c r="A142" t="s">
        <v>306</v>
      </c>
      <c r="B142" s="31">
        <v>119</v>
      </c>
    </row>
    <row r="143" spans="1:2">
      <c r="A143" t="s">
        <v>259</v>
      </c>
      <c r="B143" s="31">
        <v>24</v>
      </c>
    </row>
    <row r="144" spans="1:2">
      <c r="A144" t="s">
        <v>307</v>
      </c>
      <c r="B144" s="32">
        <v>2009</v>
      </c>
    </row>
    <row r="145" spans="1:2">
      <c r="A145" t="s">
        <v>48</v>
      </c>
      <c r="B145" s="32">
        <v>55561</v>
      </c>
    </row>
    <row r="146" spans="1:2">
      <c r="A146" t="s">
        <v>308</v>
      </c>
      <c r="B146" s="31">
        <v>1</v>
      </c>
    </row>
    <row r="147" spans="1:2">
      <c r="A147" t="s">
        <v>309</v>
      </c>
      <c r="B147" s="31">
        <v>2</v>
      </c>
    </row>
    <row r="148" spans="1:2">
      <c r="A148" t="s">
        <v>36</v>
      </c>
      <c r="B148" s="32">
        <v>7659</v>
      </c>
    </row>
    <row r="149" spans="1:2">
      <c r="A149" t="s">
        <v>260</v>
      </c>
      <c r="B149" s="32">
        <v>1158</v>
      </c>
    </row>
    <row r="150" spans="1:2">
      <c r="A150" t="s">
        <v>261</v>
      </c>
      <c r="B150" s="32">
        <v>193736</v>
      </c>
    </row>
    <row r="151" spans="1:2">
      <c r="A151" t="s">
        <v>310</v>
      </c>
      <c r="B151" s="31">
        <v>2</v>
      </c>
    </row>
    <row r="152" spans="1:2">
      <c r="A152" t="s">
        <v>262</v>
      </c>
      <c r="B152" s="32">
        <v>398093</v>
      </c>
    </row>
    <row r="153" spans="1:2">
      <c r="A153" t="s">
        <v>311</v>
      </c>
      <c r="B153" s="31">
        <v>1</v>
      </c>
    </row>
    <row r="154" spans="1:2">
      <c r="A154" t="s">
        <v>263</v>
      </c>
      <c r="B154" s="31">
        <v>250</v>
      </c>
    </row>
    <row r="155" spans="1:2">
      <c r="A155" t="s">
        <v>74</v>
      </c>
      <c r="B155" s="32">
        <v>2569</v>
      </c>
    </row>
    <row r="156" spans="1:2">
      <c r="A156" t="s">
        <v>76</v>
      </c>
      <c r="B156" s="31">
        <v>47</v>
      </c>
    </row>
    <row r="157" spans="1:2">
      <c r="A157" t="s">
        <v>79</v>
      </c>
      <c r="B157" s="31">
        <v>59</v>
      </c>
    </row>
    <row r="158" spans="1:2">
      <c r="A158" t="s">
        <v>312</v>
      </c>
      <c r="B158" s="31">
        <v>5</v>
      </c>
    </row>
  </sheetData>
  <sortState ref="A9:B158">
    <sortCondition ref="A22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11" sqref="D11:F32"/>
    </sheetView>
  </sheetViews>
  <sheetFormatPr defaultRowHeight="12.75"/>
  <cols>
    <col min="1" max="1" width="20.7109375" bestFit="1" customWidth="1"/>
    <col min="2" max="2" width="8.28515625" bestFit="1" customWidth="1"/>
    <col min="3" max="3" width="16.140625" bestFit="1" customWidth="1"/>
    <col min="5" max="5" width="18.42578125" bestFit="1" customWidth="1"/>
  </cols>
  <sheetData>
    <row r="1" spans="1:5">
      <c r="A1" t="s">
        <v>174</v>
      </c>
    </row>
    <row r="3" spans="1:5">
      <c r="A3" t="s">
        <v>175</v>
      </c>
    </row>
    <row r="4" spans="1:5">
      <c r="A4" t="s">
        <v>176</v>
      </c>
    </row>
    <row r="5" spans="1:5">
      <c r="A5" t="s">
        <v>177</v>
      </c>
    </row>
    <row r="6" spans="1:5">
      <c r="A6" t="s">
        <v>178</v>
      </c>
    </row>
    <row r="7" spans="1:5">
      <c r="A7" t="s">
        <v>99</v>
      </c>
    </row>
    <row r="11" spans="1:5">
      <c r="A11" t="s">
        <v>53</v>
      </c>
      <c r="B11" t="s">
        <v>5</v>
      </c>
      <c r="C11" t="s">
        <v>89</v>
      </c>
      <c r="D11" t="s">
        <v>20</v>
      </c>
      <c r="E11" s="30" t="s">
        <v>155</v>
      </c>
    </row>
    <row r="12" spans="1:5">
      <c r="A12" t="s">
        <v>52</v>
      </c>
      <c r="B12">
        <v>691771</v>
      </c>
      <c r="C12">
        <v>426792</v>
      </c>
      <c r="D12">
        <f>C12+B12</f>
        <v>1118563</v>
      </c>
      <c r="E12" s="30">
        <v>16.8</v>
      </c>
    </row>
    <row r="13" spans="1:5">
      <c r="A13" t="s">
        <v>47</v>
      </c>
      <c r="B13">
        <v>56159</v>
      </c>
      <c r="C13">
        <v>548851</v>
      </c>
      <c r="D13">
        <f t="shared" ref="D13:D31" si="0">C13+B13</f>
        <v>605010</v>
      </c>
      <c r="E13" s="30" t="s">
        <v>183</v>
      </c>
    </row>
    <row r="14" spans="1:5">
      <c r="A14" t="s">
        <v>49</v>
      </c>
      <c r="B14">
        <v>22988</v>
      </c>
      <c r="C14">
        <v>375105</v>
      </c>
      <c r="D14">
        <f t="shared" si="0"/>
        <v>398093</v>
      </c>
      <c r="E14" s="30" t="s">
        <v>184</v>
      </c>
    </row>
    <row r="15" spans="1:5">
      <c r="A15" t="s">
        <v>44</v>
      </c>
      <c r="B15">
        <v>42139</v>
      </c>
      <c r="C15">
        <v>342455</v>
      </c>
      <c r="D15">
        <f t="shared" si="0"/>
        <v>384594</v>
      </c>
      <c r="E15" s="30">
        <v>6.2</v>
      </c>
    </row>
    <row r="16" spans="1:5">
      <c r="A16" t="s">
        <v>46</v>
      </c>
      <c r="B16">
        <v>41926</v>
      </c>
      <c r="C16">
        <v>180810</v>
      </c>
      <c r="D16">
        <f t="shared" si="0"/>
        <v>222736</v>
      </c>
      <c r="E16" s="30" t="s">
        <v>185</v>
      </c>
    </row>
    <row r="17" spans="1:5">
      <c r="A17" t="s">
        <v>43</v>
      </c>
      <c r="B17">
        <v>27653</v>
      </c>
      <c r="C17">
        <v>166083</v>
      </c>
      <c r="D17">
        <f t="shared" si="0"/>
        <v>193736</v>
      </c>
      <c r="E17" s="30" t="s">
        <v>186</v>
      </c>
    </row>
    <row r="18" spans="1:5">
      <c r="A18" t="s">
        <v>50</v>
      </c>
      <c r="B18">
        <v>61364</v>
      </c>
      <c r="C18">
        <v>98104</v>
      </c>
      <c r="D18">
        <f t="shared" si="0"/>
        <v>159468</v>
      </c>
      <c r="E18" s="30">
        <v>39.1</v>
      </c>
    </row>
    <row r="19" spans="1:5">
      <c r="A19" t="s">
        <v>39</v>
      </c>
      <c r="B19">
        <v>3334</v>
      </c>
      <c r="C19">
        <v>145390</v>
      </c>
      <c r="D19">
        <f t="shared" si="0"/>
        <v>148724</v>
      </c>
      <c r="E19" s="30" t="s">
        <v>187</v>
      </c>
    </row>
    <row r="20" spans="1:5">
      <c r="A20" t="s">
        <v>88</v>
      </c>
      <c r="B20">
        <v>4918</v>
      </c>
      <c r="C20">
        <v>122357</v>
      </c>
      <c r="D20">
        <f t="shared" si="0"/>
        <v>127275</v>
      </c>
      <c r="E20" s="30">
        <v>24.3</v>
      </c>
    </row>
    <row r="21" spans="1:5">
      <c r="A21" t="s">
        <v>45</v>
      </c>
      <c r="B21">
        <v>22920</v>
      </c>
      <c r="C21">
        <v>103339</v>
      </c>
      <c r="D21">
        <f t="shared" si="0"/>
        <v>126259</v>
      </c>
      <c r="E21" s="30" t="s">
        <v>188</v>
      </c>
    </row>
    <row r="22" spans="1:5">
      <c r="A22" t="s">
        <v>41</v>
      </c>
      <c r="B22">
        <v>19224</v>
      </c>
      <c r="C22">
        <v>96639</v>
      </c>
      <c r="D22">
        <f t="shared" si="0"/>
        <v>115863</v>
      </c>
      <c r="E22" s="30" t="s">
        <v>179</v>
      </c>
    </row>
    <row r="23" spans="1:5">
      <c r="A23" t="s">
        <v>87</v>
      </c>
      <c r="B23">
        <v>2359</v>
      </c>
      <c r="C23">
        <v>62518</v>
      </c>
      <c r="D23">
        <f t="shared" si="0"/>
        <v>64877</v>
      </c>
      <c r="E23" s="30">
        <v>25.9</v>
      </c>
    </row>
    <row r="24" spans="1:5">
      <c r="A24" t="s">
        <v>86</v>
      </c>
      <c r="B24">
        <v>2444</v>
      </c>
      <c r="C24">
        <v>55831</v>
      </c>
      <c r="D24">
        <f t="shared" si="0"/>
        <v>58275</v>
      </c>
      <c r="E24" s="30">
        <v>14.8</v>
      </c>
    </row>
    <row r="25" spans="1:5">
      <c r="A25" t="s">
        <v>48</v>
      </c>
      <c r="B25">
        <v>39239</v>
      </c>
      <c r="C25">
        <v>16322</v>
      </c>
      <c r="D25">
        <f t="shared" si="0"/>
        <v>55561</v>
      </c>
      <c r="E25" s="30">
        <v>0.8</v>
      </c>
    </row>
    <row r="26" spans="1:5">
      <c r="A26" t="s">
        <v>85</v>
      </c>
      <c r="B26">
        <v>1481</v>
      </c>
      <c r="C26">
        <v>32884</v>
      </c>
      <c r="D26">
        <f t="shared" si="0"/>
        <v>34365</v>
      </c>
      <c r="E26" s="30">
        <v>7.8</v>
      </c>
    </row>
    <row r="27" spans="1:5">
      <c r="A27" t="s">
        <v>84</v>
      </c>
      <c r="B27">
        <v>1349</v>
      </c>
      <c r="C27">
        <v>32218</v>
      </c>
      <c r="D27">
        <f t="shared" si="0"/>
        <v>33567</v>
      </c>
      <c r="E27" s="30" t="s">
        <v>180</v>
      </c>
    </row>
    <row r="28" spans="1:5">
      <c r="A28" t="s">
        <v>83</v>
      </c>
      <c r="B28">
        <v>2716</v>
      </c>
      <c r="C28">
        <v>21661</v>
      </c>
      <c r="D28">
        <f t="shared" si="0"/>
        <v>24377</v>
      </c>
      <c r="E28" s="30" t="s">
        <v>181</v>
      </c>
    </row>
    <row r="29" spans="1:5">
      <c r="A29" t="s">
        <v>82</v>
      </c>
      <c r="B29">
        <v>942</v>
      </c>
      <c r="C29">
        <v>21616</v>
      </c>
      <c r="D29">
        <f t="shared" si="0"/>
        <v>22558</v>
      </c>
      <c r="E29" s="30">
        <v>5.9</v>
      </c>
    </row>
    <row r="30" spans="1:5">
      <c r="A30" t="s">
        <v>81</v>
      </c>
      <c r="B30">
        <v>1435</v>
      </c>
      <c r="C30">
        <v>19601</v>
      </c>
      <c r="D30">
        <f t="shared" si="0"/>
        <v>21036</v>
      </c>
      <c r="E30" s="30">
        <v>39.700000000000003</v>
      </c>
    </row>
    <row r="31" spans="1:5">
      <c r="A31" t="s">
        <v>80</v>
      </c>
      <c r="B31">
        <v>1514</v>
      </c>
      <c r="C31">
        <v>19436</v>
      </c>
      <c r="D31">
        <f t="shared" si="0"/>
        <v>20950</v>
      </c>
      <c r="E31" s="30" t="s">
        <v>182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9" sqref="D9:E29"/>
    </sheetView>
  </sheetViews>
  <sheetFormatPr defaultRowHeight="12.75"/>
  <cols>
    <col min="1" max="1" width="21.7109375" bestFit="1" customWidth="1"/>
    <col min="2" max="2" width="8.28515625" bestFit="1" customWidth="1"/>
    <col min="3" max="3" width="6.85546875" bestFit="1" customWidth="1"/>
    <col min="4" max="4" width="7" bestFit="1" customWidth="1"/>
    <col min="5" max="5" width="18.42578125" bestFit="1" customWidth="1"/>
  </cols>
  <sheetData>
    <row r="1" spans="1:5">
      <c r="A1" t="s">
        <v>189</v>
      </c>
    </row>
    <row r="3" spans="1:5">
      <c r="A3" t="s">
        <v>190</v>
      </c>
    </row>
    <row r="4" spans="1:5">
      <c r="A4" t="s">
        <v>191</v>
      </c>
    </row>
    <row r="5" spans="1:5">
      <c r="A5" t="s">
        <v>192</v>
      </c>
    </row>
    <row r="6" spans="1:5">
      <c r="A6" t="s">
        <v>99</v>
      </c>
    </row>
    <row r="9" spans="1:5">
      <c r="A9" t="s">
        <v>53</v>
      </c>
      <c r="B9" t="s">
        <v>5</v>
      </c>
      <c r="C9" t="s">
        <v>90</v>
      </c>
      <c r="D9" t="s">
        <v>20</v>
      </c>
      <c r="E9" s="30" t="s">
        <v>155</v>
      </c>
    </row>
    <row r="10" spans="1:5">
      <c r="A10" t="s">
        <v>52</v>
      </c>
      <c r="B10">
        <v>691771</v>
      </c>
      <c r="C10">
        <v>31556</v>
      </c>
      <c r="D10">
        <f>C10+B10</f>
        <v>723327</v>
      </c>
      <c r="E10" s="30">
        <v>1.6</v>
      </c>
    </row>
    <row r="11" spans="1:5">
      <c r="A11" t="s">
        <v>47</v>
      </c>
      <c r="B11">
        <v>56159</v>
      </c>
      <c r="C11">
        <v>20299</v>
      </c>
      <c r="D11">
        <f t="shared" ref="D11:D29" si="0">C11+B11</f>
        <v>76458</v>
      </c>
      <c r="E11" s="30" t="s">
        <v>196</v>
      </c>
    </row>
    <row r="12" spans="1:5">
      <c r="A12" t="s">
        <v>50</v>
      </c>
      <c r="B12">
        <v>61364</v>
      </c>
      <c r="C12">
        <v>13372</v>
      </c>
      <c r="D12">
        <f t="shared" si="0"/>
        <v>74736</v>
      </c>
      <c r="E12" s="30">
        <v>9</v>
      </c>
    </row>
    <row r="13" spans="1:5">
      <c r="A13" t="s">
        <v>49</v>
      </c>
      <c r="B13">
        <v>22988</v>
      </c>
      <c r="C13">
        <v>38613</v>
      </c>
      <c r="D13">
        <f t="shared" si="0"/>
        <v>61601</v>
      </c>
      <c r="E13" s="30" t="s">
        <v>197</v>
      </c>
    </row>
    <row r="14" spans="1:5">
      <c r="A14" t="s">
        <v>44</v>
      </c>
      <c r="B14">
        <v>42139</v>
      </c>
      <c r="C14">
        <v>17046</v>
      </c>
      <c r="D14">
        <f t="shared" si="0"/>
        <v>59185</v>
      </c>
      <c r="E14" s="30">
        <v>6.7</v>
      </c>
    </row>
    <row r="15" spans="1:5">
      <c r="A15" t="s">
        <v>46</v>
      </c>
      <c r="B15">
        <v>41926</v>
      </c>
      <c r="C15">
        <v>12418</v>
      </c>
      <c r="D15">
        <f t="shared" si="0"/>
        <v>54344</v>
      </c>
      <c r="E15" s="30" t="s">
        <v>198</v>
      </c>
    </row>
    <row r="16" spans="1:5">
      <c r="A16" t="s">
        <v>48</v>
      </c>
      <c r="B16">
        <v>39239</v>
      </c>
      <c r="C16">
        <v>2129</v>
      </c>
      <c r="D16">
        <f t="shared" si="0"/>
        <v>41368</v>
      </c>
      <c r="E16" s="30">
        <v>11.1</v>
      </c>
    </row>
    <row r="17" spans="1:5">
      <c r="A17" t="s">
        <v>45</v>
      </c>
      <c r="B17">
        <v>22920</v>
      </c>
      <c r="C17">
        <v>17016</v>
      </c>
      <c r="D17">
        <f t="shared" si="0"/>
        <v>39936</v>
      </c>
      <c r="E17" s="30" t="s">
        <v>199</v>
      </c>
    </row>
    <row r="18" spans="1:5">
      <c r="A18" t="s">
        <v>43</v>
      </c>
      <c r="B18">
        <v>27653</v>
      </c>
      <c r="C18">
        <v>5232</v>
      </c>
      <c r="D18">
        <f t="shared" si="0"/>
        <v>32885</v>
      </c>
      <c r="E18" s="30" t="s">
        <v>142</v>
      </c>
    </row>
    <row r="19" spans="1:5">
      <c r="A19" t="s">
        <v>39</v>
      </c>
      <c r="B19">
        <v>3334</v>
      </c>
      <c r="C19">
        <v>18632</v>
      </c>
      <c r="D19">
        <f t="shared" si="0"/>
        <v>21966</v>
      </c>
      <c r="E19" s="30" t="s">
        <v>187</v>
      </c>
    </row>
    <row r="20" spans="1:5">
      <c r="A20" t="s">
        <v>41</v>
      </c>
      <c r="B20">
        <v>19224</v>
      </c>
      <c r="C20">
        <v>2067</v>
      </c>
      <c r="D20">
        <f t="shared" si="0"/>
        <v>21291</v>
      </c>
      <c r="E20" s="30" t="s">
        <v>193</v>
      </c>
    </row>
    <row r="21" spans="1:5">
      <c r="A21" t="s">
        <v>42</v>
      </c>
      <c r="B21">
        <v>17489</v>
      </c>
      <c r="C21">
        <v>6</v>
      </c>
      <c r="D21">
        <f t="shared" si="0"/>
        <v>17495</v>
      </c>
      <c r="E21" s="30">
        <v>19.7</v>
      </c>
    </row>
    <row r="22" spans="1:5">
      <c r="A22" t="s">
        <v>40</v>
      </c>
      <c r="B22">
        <v>9381</v>
      </c>
      <c r="C22">
        <v>635</v>
      </c>
      <c r="D22">
        <f t="shared" si="0"/>
        <v>10016</v>
      </c>
      <c r="E22" s="30">
        <v>3.8</v>
      </c>
    </row>
    <row r="23" spans="1:5">
      <c r="A23" t="s">
        <v>88</v>
      </c>
      <c r="B23">
        <v>4918</v>
      </c>
      <c r="C23">
        <v>4506</v>
      </c>
      <c r="D23">
        <f t="shared" si="0"/>
        <v>9424</v>
      </c>
      <c r="E23" s="30">
        <v>30.3</v>
      </c>
    </row>
    <row r="24" spans="1:5">
      <c r="A24" t="s">
        <v>86</v>
      </c>
      <c r="B24">
        <v>2444</v>
      </c>
      <c r="C24">
        <v>3956</v>
      </c>
      <c r="D24">
        <f t="shared" si="0"/>
        <v>6400</v>
      </c>
      <c r="E24" s="30">
        <v>28</v>
      </c>
    </row>
    <row r="25" spans="1:5">
      <c r="A25" t="s">
        <v>37</v>
      </c>
      <c r="B25">
        <v>3147</v>
      </c>
      <c r="C25">
        <v>2440</v>
      </c>
      <c r="D25">
        <f t="shared" si="0"/>
        <v>5587</v>
      </c>
      <c r="E25" s="30" t="s">
        <v>194</v>
      </c>
    </row>
    <row r="26" spans="1:5">
      <c r="A26" t="s">
        <v>38</v>
      </c>
      <c r="B26">
        <v>4412</v>
      </c>
      <c r="C26">
        <v>1081</v>
      </c>
      <c r="D26">
        <f t="shared" si="0"/>
        <v>5493</v>
      </c>
      <c r="E26" s="30">
        <v>21.4</v>
      </c>
    </row>
    <row r="27" spans="1:5">
      <c r="A27" t="s">
        <v>36</v>
      </c>
      <c r="B27">
        <v>4660</v>
      </c>
      <c r="C27">
        <v>726</v>
      </c>
      <c r="D27">
        <f t="shared" si="0"/>
        <v>5386</v>
      </c>
      <c r="E27" s="30" t="s">
        <v>195</v>
      </c>
    </row>
    <row r="28" spans="1:5">
      <c r="A28" t="s">
        <v>34</v>
      </c>
      <c r="B28">
        <v>4226</v>
      </c>
      <c r="C28">
        <v>376</v>
      </c>
      <c r="D28">
        <f t="shared" si="0"/>
        <v>4602</v>
      </c>
      <c r="E28" s="30">
        <v>7.5</v>
      </c>
    </row>
    <row r="29" spans="1:5">
      <c r="A29" t="s">
        <v>87</v>
      </c>
      <c r="B29">
        <v>2359</v>
      </c>
      <c r="C29">
        <v>1876</v>
      </c>
      <c r="D29">
        <f t="shared" si="0"/>
        <v>4235</v>
      </c>
      <c r="E29" s="30">
        <v>33.799999999999997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33" sqref="D33"/>
    </sheetView>
  </sheetViews>
  <sheetFormatPr defaultRowHeight="12.75"/>
  <cols>
    <col min="1" max="1" width="17.7109375" bestFit="1" customWidth="1"/>
    <col min="2" max="2" width="8.28515625" bestFit="1" customWidth="1"/>
    <col min="3" max="3" width="6.85546875" bestFit="1" customWidth="1"/>
    <col min="5" max="5" width="18.42578125" bestFit="1" customWidth="1"/>
  </cols>
  <sheetData>
    <row r="1" spans="1:5">
      <c r="A1" t="s">
        <v>200</v>
      </c>
    </row>
    <row r="3" spans="1:5">
      <c r="A3" t="s">
        <v>201</v>
      </c>
    </row>
    <row r="4" spans="1:5">
      <c r="A4" t="s">
        <v>202</v>
      </c>
    </row>
    <row r="5" spans="1:5">
      <c r="A5" t="s">
        <v>203</v>
      </c>
    </row>
    <row r="6" spans="1:5">
      <c r="A6" t="s">
        <v>99</v>
      </c>
    </row>
    <row r="8" spans="1:5">
      <c r="A8" t="s">
        <v>53</v>
      </c>
      <c r="B8" t="s">
        <v>5</v>
      </c>
      <c r="C8" t="s">
        <v>90</v>
      </c>
      <c r="D8" t="s">
        <v>20</v>
      </c>
      <c r="E8" s="30" t="s">
        <v>155</v>
      </c>
    </row>
    <row r="9" spans="1:5">
      <c r="A9" t="s">
        <v>75</v>
      </c>
      <c r="B9">
        <v>3620</v>
      </c>
      <c r="C9">
        <v>199</v>
      </c>
      <c r="D9">
        <f>C9+B9</f>
        <v>3819</v>
      </c>
      <c r="E9" s="30" t="s">
        <v>205</v>
      </c>
    </row>
    <row r="10" spans="1:5">
      <c r="A10" t="s">
        <v>33</v>
      </c>
      <c r="B10">
        <v>3541</v>
      </c>
      <c r="C10">
        <v>245</v>
      </c>
      <c r="D10">
        <f t="shared" ref="D10:D28" si="0">C10+B10</f>
        <v>3786</v>
      </c>
      <c r="E10" s="30" t="s">
        <v>206</v>
      </c>
    </row>
    <row r="11" spans="1:5">
      <c r="A11" t="s">
        <v>74</v>
      </c>
      <c r="B11">
        <v>2214</v>
      </c>
      <c r="C11">
        <v>58</v>
      </c>
      <c r="D11">
        <f t="shared" si="0"/>
        <v>2272</v>
      </c>
      <c r="E11" s="30">
        <v>9.6</v>
      </c>
    </row>
    <row r="12" spans="1:5">
      <c r="A12" t="s">
        <v>71</v>
      </c>
      <c r="B12">
        <v>1798</v>
      </c>
      <c r="C12">
        <v>90</v>
      </c>
      <c r="D12">
        <f t="shared" si="0"/>
        <v>1888</v>
      </c>
      <c r="E12" s="30" t="s">
        <v>207</v>
      </c>
    </row>
    <row r="13" spans="1:5">
      <c r="A13" t="s">
        <v>72</v>
      </c>
      <c r="B13">
        <v>1720</v>
      </c>
      <c r="C13">
        <v>0</v>
      </c>
      <c r="D13">
        <f t="shared" si="0"/>
        <v>1720</v>
      </c>
      <c r="E13" s="30">
        <v>1.8</v>
      </c>
    </row>
    <row r="14" spans="1:5">
      <c r="A14" t="s">
        <v>81</v>
      </c>
      <c r="B14">
        <v>1435</v>
      </c>
      <c r="C14">
        <v>242</v>
      </c>
      <c r="D14">
        <f t="shared" si="0"/>
        <v>1677</v>
      </c>
      <c r="E14" s="30">
        <v>27.8</v>
      </c>
    </row>
    <row r="15" spans="1:5">
      <c r="A15" t="s">
        <v>73</v>
      </c>
      <c r="B15">
        <v>1348</v>
      </c>
      <c r="C15">
        <v>167</v>
      </c>
      <c r="D15">
        <f t="shared" si="0"/>
        <v>1515</v>
      </c>
      <c r="E15" s="30" t="s">
        <v>208</v>
      </c>
    </row>
    <row r="16" spans="1:5">
      <c r="A16" t="s">
        <v>65</v>
      </c>
      <c r="B16">
        <v>1494</v>
      </c>
      <c r="C16">
        <v>0</v>
      </c>
      <c r="D16">
        <f t="shared" si="0"/>
        <v>1494</v>
      </c>
      <c r="E16" s="30" t="s">
        <v>209</v>
      </c>
    </row>
    <row r="17" spans="1:5">
      <c r="A17" t="s">
        <v>66</v>
      </c>
      <c r="B17">
        <v>1358</v>
      </c>
      <c r="C17">
        <v>2</v>
      </c>
      <c r="D17">
        <f t="shared" si="0"/>
        <v>1360</v>
      </c>
      <c r="E17" s="30">
        <v>29.2</v>
      </c>
    </row>
    <row r="18" spans="1:5">
      <c r="A18" t="s">
        <v>68</v>
      </c>
      <c r="B18">
        <v>976</v>
      </c>
      <c r="C18">
        <v>324</v>
      </c>
      <c r="D18">
        <f t="shared" si="0"/>
        <v>1300</v>
      </c>
      <c r="E18" s="30">
        <v>10.6</v>
      </c>
    </row>
    <row r="19" spans="1:5">
      <c r="A19" t="s">
        <v>67</v>
      </c>
      <c r="B19">
        <v>1110</v>
      </c>
      <c r="C19">
        <v>21</v>
      </c>
      <c r="D19">
        <f t="shared" si="0"/>
        <v>1131</v>
      </c>
      <c r="E19" s="30">
        <v>19.399999999999999</v>
      </c>
    </row>
    <row r="20" spans="1:5">
      <c r="A20" t="s">
        <v>70</v>
      </c>
      <c r="B20">
        <v>1052</v>
      </c>
      <c r="C20">
        <v>63</v>
      </c>
      <c r="D20">
        <f t="shared" si="0"/>
        <v>1115</v>
      </c>
      <c r="E20" s="30">
        <v>9.6</v>
      </c>
    </row>
    <row r="21" spans="1:5">
      <c r="A21" t="s">
        <v>64</v>
      </c>
      <c r="B21">
        <v>855</v>
      </c>
      <c r="C21">
        <v>3</v>
      </c>
      <c r="D21">
        <f t="shared" si="0"/>
        <v>858</v>
      </c>
      <c r="E21" s="30">
        <v>15.9</v>
      </c>
    </row>
    <row r="22" spans="1:5">
      <c r="A22" t="s">
        <v>69</v>
      </c>
      <c r="B22">
        <v>574</v>
      </c>
      <c r="C22">
        <v>178</v>
      </c>
      <c r="D22">
        <f t="shared" si="0"/>
        <v>752</v>
      </c>
      <c r="E22" s="30" t="s">
        <v>204</v>
      </c>
    </row>
    <row r="23" spans="1:5">
      <c r="A23" t="s">
        <v>92</v>
      </c>
      <c r="B23">
        <v>480</v>
      </c>
      <c r="C23">
        <v>45</v>
      </c>
      <c r="D23">
        <f t="shared" si="0"/>
        <v>525</v>
      </c>
      <c r="E23" s="30">
        <v>94.4</v>
      </c>
    </row>
    <row r="24" spans="1:5">
      <c r="A24" t="s">
        <v>63</v>
      </c>
      <c r="B24">
        <v>451</v>
      </c>
      <c r="C24">
        <v>53</v>
      </c>
      <c r="D24">
        <f t="shared" si="0"/>
        <v>504</v>
      </c>
      <c r="E24" s="30">
        <v>13.3</v>
      </c>
    </row>
    <row r="25" spans="1:5">
      <c r="A25" t="s">
        <v>58</v>
      </c>
      <c r="B25">
        <v>453</v>
      </c>
      <c r="C25">
        <v>16</v>
      </c>
      <c r="D25">
        <f t="shared" si="0"/>
        <v>469</v>
      </c>
      <c r="E25" s="30">
        <v>1.1000000000000001</v>
      </c>
    </row>
    <row r="26" spans="1:5">
      <c r="A26" t="s">
        <v>59</v>
      </c>
      <c r="B26">
        <v>331</v>
      </c>
      <c r="C26">
        <v>77</v>
      </c>
      <c r="D26">
        <f t="shared" si="0"/>
        <v>408</v>
      </c>
      <c r="E26" s="30">
        <v>21.4</v>
      </c>
    </row>
    <row r="27" spans="1:5">
      <c r="A27" t="s">
        <v>210</v>
      </c>
      <c r="B27">
        <v>64</v>
      </c>
      <c r="C27">
        <v>39</v>
      </c>
      <c r="D27">
        <f t="shared" si="0"/>
        <v>103</v>
      </c>
      <c r="E27" s="30">
        <v>12</v>
      </c>
    </row>
    <row r="28" spans="1:5">
      <c r="A28" t="s">
        <v>91</v>
      </c>
      <c r="B28">
        <v>49</v>
      </c>
      <c r="C28">
        <v>0</v>
      </c>
      <c r="D28">
        <f t="shared" si="0"/>
        <v>49</v>
      </c>
      <c r="E28" s="30">
        <v>25.6</v>
      </c>
    </row>
    <row r="29" spans="1:5">
      <c r="E29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C16" sqref="C16"/>
    </sheetView>
  </sheetViews>
  <sheetFormatPr defaultRowHeight="12.75"/>
  <cols>
    <col min="2" max="2" width="22.5703125" bestFit="1" customWidth="1"/>
  </cols>
  <sheetData>
    <row r="1" spans="1:3">
      <c r="A1" t="s">
        <v>100</v>
      </c>
    </row>
    <row r="3" spans="1:3">
      <c r="A3" t="s">
        <v>94</v>
      </c>
    </row>
    <row r="4" spans="1:3">
      <c r="A4" t="s">
        <v>95</v>
      </c>
    </row>
    <row r="5" spans="1:3">
      <c r="A5" t="s">
        <v>96</v>
      </c>
    </row>
    <row r="6" spans="1:3">
      <c r="A6" t="s">
        <v>101</v>
      </c>
    </row>
    <row r="7" spans="1:3">
      <c r="A7" t="s">
        <v>102</v>
      </c>
    </row>
    <row r="8" spans="1:3">
      <c r="A8" t="s">
        <v>103</v>
      </c>
    </row>
    <row r="9" spans="1:3">
      <c r="A9" t="s">
        <v>99</v>
      </c>
    </row>
    <row r="12" spans="1:3">
      <c r="A12" t="s">
        <v>0</v>
      </c>
      <c r="B12" t="s">
        <v>3</v>
      </c>
      <c r="C12" t="s">
        <v>2</v>
      </c>
    </row>
    <row r="13" spans="1:3">
      <c r="A13">
        <v>2005</v>
      </c>
      <c r="B13">
        <v>688100</v>
      </c>
      <c r="C13">
        <v>10.6</v>
      </c>
    </row>
    <row r="14" spans="1:3">
      <c r="A14">
        <v>2006</v>
      </c>
      <c r="B14">
        <v>727800</v>
      </c>
      <c r="C14">
        <v>5.8</v>
      </c>
    </row>
    <row r="15" spans="1:3">
      <c r="A15">
        <v>2007</v>
      </c>
      <c r="B15">
        <v>817200</v>
      </c>
      <c r="C15">
        <v>12.3</v>
      </c>
    </row>
    <row r="16" spans="1:3">
      <c r="A16">
        <v>2008</v>
      </c>
      <c r="B16">
        <v>856100</v>
      </c>
      <c r="C16">
        <v>4.8</v>
      </c>
    </row>
    <row r="17" spans="1:3">
      <c r="A17">
        <v>2009</v>
      </c>
      <c r="B17">
        <v>866400</v>
      </c>
      <c r="C17">
        <v>1.2</v>
      </c>
    </row>
    <row r="18" spans="1:3">
      <c r="A18">
        <v>2010</v>
      </c>
      <c r="B18">
        <v>968500</v>
      </c>
      <c r="C18">
        <v>11.8</v>
      </c>
    </row>
    <row r="19" spans="1:3">
      <c r="A19">
        <v>2011</v>
      </c>
      <c r="B19">
        <v>1089600</v>
      </c>
      <c r="C19">
        <v>12.5</v>
      </c>
    </row>
    <row r="20" spans="1:3">
      <c r="A20">
        <v>2012</v>
      </c>
      <c r="B20">
        <v>1258600</v>
      </c>
      <c r="C20">
        <v>15.5</v>
      </c>
    </row>
    <row r="21" spans="1:3">
      <c r="A21">
        <v>2013</v>
      </c>
      <c r="B21">
        <v>1286800</v>
      </c>
      <c r="C21">
        <v>2.2000000000000002</v>
      </c>
    </row>
    <row r="22" spans="1:3">
      <c r="A22">
        <v>2014</v>
      </c>
      <c r="B22">
        <v>1189100</v>
      </c>
      <c r="C22">
        <v>-7.6</v>
      </c>
    </row>
    <row r="23" spans="1:3">
      <c r="A23">
        <v>2015</v>
      </c>
      <c r="B23">
        <v>1202500</v>
      </c>
      <c r="C23">
        <v>1.1000000000000001</v>
      </c>
    </row>
    <row r="24" spans="1:3">
      <c r="A24">
        <v>2016</v>
      </c>
      <c r="B24">
        <v>1286200</v>
      </c>
      <c r="C24">
        <v>7</v>
      </c>
    </row>
    <row r="25" spans="1:3">
      <c r="A25">
        <v>2017</v>
      </c>
      <c r="B25">
        <v>1277300</v>
      </c>
    </row>
    <row r="26" spans="1:3">
      <c r="A26">
        <v>2018</v>
      </c>
      <c r="B26">
        <v>1343800</v>
      </c>
      <c r="C26">
        <v>5.2</v>
      </c>
    </row>
    <row r="27" spans="1:3">
      <c r="A27">
        <v>2019</v>
      </c>
      <c r="B27">
        <v>1360900</v>
      </c>
      <c r="C27">
        <v>1.3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D34" sqref="D34"/>
    </sheetView>
  </sheetViews>
  <sheetFormatPr defaultRowHeight="12.75"/>
  <cols>
    <col min="2" max="2" width="15" style="26" bestFit="1" customWidth="1"/>
    <col min="3" max="3" width="13.42578125" style="26" bestFit="1" customWidth="1"/>
    <col min="4" max="4" width="10.28515625" style="26" bestFit="1" customWidth="1"/>
  </cols>
  <sheetData>
    <row r="1" spans="1:5">
      <c r="A1" t="s">
        <v>104</v>
      </c>
    </row>
    <row r="4" spans="1:5">
      <c r="A4" t="s">
        <v>105</v>
      </c>
    </row>
    <row r="5" spans="1:5">
      <c r="A5" t="s">
        <v>106</v>
      </c>
    </row>
    <row r="6" spans="1:5">
      <c r="A6" t="s">
        <v>107</v>
      </c>
    </row>
    <row r="7" spans="1:5">
      <c r="A7" t="s">
        <v>99</v>
      </c>
    </row>
    <row r="13" spans="1:5">
      <c r="A13" t="s">
        <v>0</v>
      </c>
      <c r="B13" s="26" t="s">
        <v>5</v>
      </c>
      <c r="C13" s="26" t="s">
        <v>4</v>
      </c>
      <c r="D13" s="26" t="s">
        <v>20</v>
      </c>
      <c r="E13" t="s">
        <v>117</v>
      </c>
    </row>
    <row r="14" spans="1:5">
      <c r="A14">
        <v>2005</v>
      </c>
      <c r="B14" s="26">
        <v>529900</v>
      </c>
      <c r="C14" s="26">
        <v>158200</v>
      </c>
      <c r="D14" s="26">
        <f>C14+B14</f>
        <v>688100</v>
      </c>
      <c r="E14" s="27">
        <f>C14/D14</f>
        <v>0.22990844354018311</v>
      </c>
    </row>
    <row r="15" spans="1:5">
      <c r="A15">
        <v>2006</v>
      </c>
      <c r="B15" s="26">
        <v>576700</v>
      </c>
      <c r="C15" s="26">
        <v>151100</v>
      </c>
      <c r="D15" s="26">
        <f t="shared" ref="D15:D28" si="0">C15+B15</f>
        <v>727800</v>
      </c>
      <c r="E15" s="27">
        <f t="shared" ref="E15:E28" si="1">C15/D15</f>
        <v>0.20761198131354769</v>
      </c>
    </row>
    <row r="16" spans="1:5">
      <c r="A16">
        <v>2007</v>
      </c>
      <c r="B16" s="26">
        <v>651200</v>
      </c>
      <c r="C16" s="26">
        <v>166000</v>
      </c>
      <c r="D16" s="26">
        <f t="shared" si="0"/>
        <v>817200</v>
      </c>
      <c r="E16" s="27">
        <f t="shared" si="1"/>
        <v>0.20313264806656878</v>
      </c>
    </row>
    <row r="17" spans="1:5">
      <c r="A17">
        <v>2008</v>
      </c>
      <c r="B17" s="26">
        <v>698200</v>
      </c>
      <c r="C17" s="26">
        <v>157900</v>
      </c>
      <c r="D17" s="26">
        <f t="shared" si="0"/>
        <v>856100</v>
      </c>
      <c r="E17" s="27">
        <f t="shared" si="1"/>
        <v>0.18444106996846163</v>
      </c>
    </row>
    <row r="18" spans="1:5">
      <c r="A18">
        <v>2009</v>
      </c>
      <c r="B18" s="26">
        <v>737100</v>
      </c>
      <c r="C18" s="26">
        <v>129300</v>
      </c>
      <c r="D18" s="26">
        <f t="shared" si="0"/>
        <v>866400</v>
      </c>
      <c r="E18" s="27">
        <f t="shared" si="1"/>
        <v>0.1492382271468144</v>
      </c>
    </row>
    <row r="19" spans="1:5">
      <c r="A19">
        <v>2010</v>
      </c>
      <c r="B19" s="26">
        <v>826900</v>
      </c>
      <c r="C19" s="26">
        <v>141600</v>
      </c>
      <c r="D19" s="26">
        <f t="shared" si="0"/>
        <v>968500</v>
      </c>
      <c r="E19" s="27">
        <f t="shared" si="1"/>
        <v>0.14620547237996903</v>
      </c>
    </row>
    <row r="20" spans="1:5">
      <c r="A20">
        <v>2011</v>
      </c>
      <c r="B20" s="26">
        <v>932800</v>
      </c>
      <c r="C20" s="26">
        <v>156800</v>
      </c>
      <c r="D20" s="26">
        <f t="shared" si="0"/>
        <v>1089600</v>
      </c>
      <c r="E20" s="27">
        <f t="shared" si="1"/>
        <v>0.14390602055800295</v>
      </c>
    </row>
    <row r="21" spans="1:5">
      <c r="A21">
        <v>2012</v>
      </c>
      <c r="B21" s="26">
        <v>1086200</v>
      </c>
      <c r="C21" s="26">
        <v>172400</v>
      </c>
      <c r="D21" s="26">
        <f t="shared" si="0"/>
        <v>1258600</v>
      </c>
      <c r="E21" s="27">
        <f t="shared" si="1"/>
        <v>0.13697759415223265</v>
      </c>
    </row>
    <row r="22" spans="1:5">
      <c r="A22">
        <v>2013</v>
      </c>
      <c r="B22" s="26">
        <v>1108000</v>
      </c>
      <c r="C22" s="26">
        <v>178800</v>
      </c>
      <c r="D22" s="26">
        <f t="shared" si="0"/>
        <v>1286800</v>
      </c>
      <c r="E22" s="27">
        <f t="shared" si="1"/>
        <v>0.13894933167547405</v>
      </c>
    </row>
    <row r="23" spans="1:5">
      <c r="A23">
        <v>2014</v>
      </c>
      <c r="B23" s="26">
        <v>1009200</v>
      </c>
      <c r="C23" s="26">
        <v>179900</v>
      </c>
      <c r="D23" s="26">
        <f t="shared" si="0"/>
        <v>1189100</v>
      </c>
      <c r="E23" s="27">
        <f t="shared" si="1"/>
        <v>0.1512908922714658</v>
      </c>
    </row>
    <row r="24" spans="1:5">
      <c r="A24">
        <v>2015</v>
      </c>
      <c r="B24" s="26">
        <v>1013600</v>
      </c>
      <c r="C24" s="26">
        <v>188900</v>
      </c>
      <c r="D24" s="26">
        <f t="shared" si="0"/>
        <v>1202500</v>
      </c>
      <c r="E24" s="27">
        <f t="shared" si="1"/>
        <v>0.15708939708939709</v>
      </c>
    </row>
    <row r="25" spans="1:5">
      <c r="A25">
        <v>2016</v>
      </c>
      <c r="B25" s="26">
        <v>1095800</v>
      </c>
      <c r="C25" s="26">
        <v>190400</v>
      </c>
      <c r="D25" s="26">
        <f t="shared" si="0"/>
        <v>1286200</v>
      </c>
      <c r="E25" s="27">
        <f t="shared" si="1"/>
        <v>0.14803296532421084</v>
      </c>
    </row>
    <row r="26" spans="1:5">
      <c r="A26">
        <v>2017</v>
      </c>
      <c r="B26" s="26">
        <v>1072600</v>
      </c>
      <c r="C26" s="26">
        <v>204700</v>
      </c>
      <c r="D26" s="26">
        <f t="shared" si="0"/>
        <v>1277300</v>
      </c>
      <c r="E26" s="27">
        <f t="shared" si="1"/>
        <v>0.1602599232756596</v>
      </c>
    </row>
    <row r="27" spans="1:5">
      <c r="A27">
        <v>2018</v>
      </c>
      <c r="B27" s="26">
        <v>1142900</v>
      </c>
      <c r="C27" s="26">
        <v>200900</v>
      </c>
      <c r="D27" s="26">
        <f t="shared" si="0"/>
        <v>1343800</v>
      </c>
      <c r="E27" s="27">
        <f t="shared" si="1"/>
        <v>0.14950141390087809</v>
      </c>
    </row>
    <row r="28" spans="1:5">
      <c r="A28">
        <v>2019</v>
      </c>
      <c r="B28" s="26">
        <v>1137300</v>
      </c>
      <c r="C28" s="26">
        <v>223600</v>
      </c>
      <c r="D28" s="26">
        <f t="shared" si="0"/>
        <v>1360900</v>
      </c>
      <c r="E28" s="27">
        <f t="shared" si="1"/>
        <v>0.1643030347564112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C26" sqref="C26"/>
    </sheetView>
  </sheetViews>
  <sheetFormatPr defaultRowHeight="12.75"/>
  <cols>
    <col min="1" max="1" width="5" bestFit="1" customWidth="1"/>
    <col min="2" max="2" width="11.85546875" bestFit="1" customWidth="1"/>
    <col min="3" max="3" width="11.7109375" bestFit="1" customWidth="1"/>
  </cols>
  <sheetData>
    <row r="1" spans="1:3">
      <c r="A1" t="s">
        <v>111</v>
      </c>
    </row>
    <row r="3" spans="1:3">
      <c r="A3" t="s">
        <v>108</v>
      </c>
    </row>
    <row r="4" spans="1:3">
      <c r="A4" t="s">
        <v>109</v>
      </c>
    </row>
    <row r="5" spans="1:3">
      <c r="A5" t="s">
        <v>110</v>
      </c>
    </row>
    <row r="6" spans="1:3">
      <c r="A6" t="s">
        <v>99</v>
      </c>
    </row>
    <row r="8" spans="1:3">
      <c r="A8" t="s">
        <v>0</v>
      </c>
      <c r="B8" t="s">
        <v>6</v>
      </c>
      <c r="C8" t="s">
        <v>2</v>
      </c>
    </row>
    <row r="9" spans="1:3">
      <c r="A9">
        <v>2005</v>
      </c>
      <c r="B9">
        <v>278300</v>
      </c>
      <c r="C9">
        <v>5.4</v>
      </c>
    </row>
    <row r="10" spans="1:3">
      <c r="A10">
        <v>2006</v>
      </c>
      <c r="B10">
        <v>305700</v>
      </c>
      <c r="C10">
        <v>9.8000000000000007</v>
      </c>
    </row>
    <row r="11" spans="1:3">
      <c r="A11">
        <v>2007</v>
      </c>
      <c r="B11">
        <v>350400</v>
      </c>
      <c r="C11">
        <v>14.6</v>
      </c>
    </row>
    <row r="12" spans="1:3">
      <c r="A12">
        <v>2008</v>
      </c>
      <c r="B12">
        <v>358900</v>
      </c>
      <c r="C12">
        <v>2.4</v>
      </c>
    </row>
    <row r="13" spans="1:3">
      <c r="A13">
        <v>2009</v>
      </c>
      <c r="B13">
        <v>449000</v>
      </c>
      <c r="C13">
        <v>25.1</v>
      </c>
    </row>
    <row r="14" spans="1:3">
      <c r="A14">
        <v>2010</v>
      </c>
      <c r="B14">
        <v>538000</v>
      </c>
      <c r="C14">
        <v>19.8</v>
      </c>
    </row>
    <row r="15" spans="1:3">
      <c r="A15">
        <v>2011</v>
      </c>
      <c r="B15">
        <v>590200</v>
      </c>
      <c r="C15">
        <v>9.6999999999999993</v>
      </c>
    </row>
    <row r="16" spans="1:3">
      <c r="A16">
        <v>2012</v>
      </c>
      <c r="B16">
        <v>687800</v>
      </c>
      <c r="C16">
        <v>16.5</v>
      </c>
    </row>
    <row r="17" spans="1:3">
      <c r="A17">
        <v>2013</v>
      </c>
      <c r="B17">
        <v>643100</v>
      </c>
      <c r="C17">
        <v>-6.5</v>
      </c>
    </row>
    <row r="18" spans="1:3">
      <c r="A18">
        <v>2014</v>
      </c>
      <c r="B18">
        <v>602500</v>
      </c>
      <c r="C18">
        <v>-6.3</v>
      </c>
    </row>
    <row r="19" spans="1:3">
      <c r="A19">
        <v>2015</v>
      </c>
      <c r="B19">
        <v>732000</v>
      </c>
      <c r="C19">
        <v>21.5</v>
      </c>
    </row>
    <row r="20" spans="1:3">
      <c r="A20">
        <v>2016</v>
      </c>
      <c r="B20">
        <v>708400</v>
      </c>
      <c r="C20">
        <v>-3.2</v>
      </c>
    </row>
    <row r="21" spans="1:3">
      <c r="A21">
        <v>2017</v>
      </c>
      <c r="B21">
        <v>713800</v>
      </c>
      <c r="C21">
        <v>0.8</v>
      </c>
    </row>
    <row r="22" spans="1:3">
      <c r="A22">
        <v>2018</v>
      </c>
      <c r="B22">
        <v>813200</v>
      </c>
      <c r="C22">
        <v>13.9</v>
      </c>
    </row>
    <row r="23" spans="1:3">
      <c r="A23">
        <v>2019</v>
      </c>
      <c r="B23">
        <v>847000</v>
      </c>
      <c r="C23">
        <v>4.2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E21" sqref="E21"/>
    </sheetView>
  </sheetViews>
  <sheetFormatPr defaultRowHeight="12.75"/>
  <cols>
    <col min="1" max="1" width="5" bestFit="1" customWidth="1"/>
    <col min="2" max="2" width="23.28515625" bestFit="1" customWidth="1"/>
    <col min="3" max="3" width="11.7109375" bestFit="1" customWidth="1"/>
  </cols>
  <sheetData>
    <row r="1" spans="1:3">
      <c r="A1" t="s">
        <v>112</v>
      </c>
    </row>
    <row r="3" spans="1:3">
      <c r="A3" t="s">
        <v>113</v>
      </c>
    </row>
    <row r="4" spans="1:3">
      <c r="A4" t="s">
        <v>114</v>
      </c>
    </row>
    <row r="5" spans="1:3">
      <c r="A5" t="s">
        <v>115</v>
      </c>
    </row>
    <row r="6" spans="1:3">
      <c r="A6" t="s">
        <v>99</v>
      </c>
    </row>
    <row r="8" spans="1:3">
      <c r="A8" t="s">
        <v>0</v>
      </c>
      <c r="B8" t="s">
        <v>7</v>
      </c>
      <c r="C8" t="s">
        <v>2</v>
      </c>
    </row>
    <row r="9" spans="1:3">
      <c r="A9">
        <v>2005</v>
      </c>
      <c r="B9">
        <v>518100</v>
      </c>
      <c r="C9">
        <v>2.2000000000000002</v>
      </c>
    </row>
    <row r="10" spans="1:3">
      <c r="A10">
        <v>2006</v>
      </c>
      <c r="B10">
        <v>526100</v>
      </c>
      <c r="C10">
        <v>1.5</v>
      </c>
    </row>
    <row r="11" spans="1:3">
      <c r="A11">
        <v>2007</v>
      </c>
      <c r="B11">
        <v>588700</v>
      </c>
      <c r="C11">
        <v>11.9</v>
      </c>
    </row>
    <row r="12" spans="1:3">
      <c r="A12">
        <v>2008</v>
      </c>
      <c r="B12">
        <v>605600</v>
      </c>
      <c r="C12">
        <v>2.9</v>
      </c>
    </row>
    <row r="13" spans="1:3">
      <c r="A13">
        <v>2009</v>
      </c>
      <c r="B13">
        <v>668600</v>
      </c>
      <c r="C13">
        <v>10.4</v>
      </c>
    </row>
    <row r="14" spans="1:3">
      <c r="A14">
        <v>2010</v>
      </c>
      <c r="B14">
        <v>777700</v>
      </c>
      <c r="C14">
        <v>16.3</v>
      </c>
    </row>
    <row r="15" spans="1:3">
      <c r="A15">
        <v>2011</v>
      </c>
      <c r="B15">
        <v>829600</v>
      </c>
      <c r="C15">
        <v>6.7</v>
      </c>
    </row>
    <row r="16" spans="1:3">
      <c r="A16">
        <v>2012</v>
      </c>
      <c r="B16">
        <v>952800</v>
      </c>
      <c r="C16">
        <v>14.9</v>
      </c>
    </row>
    <row r="17" spans="1:3">
      <c r="A17">
        <v>2013</v>
      </c>
      <c r="B17">
        <v>918600</v>
      </c>
      <c r="C17">
        <v>-3.6</v>
      </c>
    </row>
    <row r="18" spans="1:3">
      <c r="A18">
        <v>2014</v>
      </c>
      <c r="B18">
        <v>865500</v>
      </c>
      <c r="C18">
        <v>-5.8</v>
      </c>
    </row>
    <row r="19" spans="1:3">
      <c r="A19">
        <v>2015</v>
      </c>
      <c r="B19">
        <v>996200</v>
      </c>
      <c r="C19">
        <v>15.1</v>
      </c>
    </row>
    <row r="20" spans="1:3">
      <c r="A20">
        <v>2016</v>
      </c>
      <c r="B20">
        <v>978400</v>
      </c>
      <c r="C20">
        <v>-1.8</v>
      </c>
    </row>
    <row r="21" spans="1:3">
      <c r="A21">
        <v>2017</v>
      </c>
      <c r="B21">
        <v>991600</v>
      </c>
      <c r="C21">
        <v>1.3</v>
      </c>
    </row>
    <row r="22" spans="1:3">
      <c r="A22">
        <v>2018</v>
      </c>
      <c r="B22">
        <v>1077100</v>
      </c>
      <c r="C22">
        <v>8.6</v>
      </c>
    </row>
    <row r="23" spans="1:3">
      <c r="A23">
        <v>2019</v>
      </c>
      <c r="B23">
        <v>1105200</v>
      </c>
      <c r="C23">
        <v>2.6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E8" sqref="D8:E23"/>
    </sheetView>
  </sheetViews>
  <sheetFormatPr defaultRowHeight="12.75"/>
  <cols>
    <col min="1" max="1" width="5" bestFit="1" customWidth="1"/>
    <col min="2" max="2" width="8.28515625" bestFit="1" customWidth="1"/>
    <col min="3" max="3" width="12.5703125" bestFit="1" customWidth="1"/>
  </cols>
  <sheetData>
    <row r="1" spans="1:5">
      <c r="A1" t="s">
        <v>116</v>
      </c>
    </row>
    <row r="3" spans="1:5">
      <c r="A3" t="s">
        <v>113</v>
      </c>
    </row>
    <row r="4" spans="1:5">
      <c r="A4" t="s">
        <v>114</v>
      </c>
    </row>
    <row r="5" spans="1:5">
      <c r="A5" t="s">
        <v>115</v>
      </c>
    </row>
    <row r="6" spans="1:5">
      <c r="A6" t="s">
        <v>99</v>
      </c>
    </row>
    <row r="8" spans="1:5">
      <c r="A8" t="s">
        <v>0</v>
      </c>
      <c r="B8" t="s">
        <v>5</v>
      </c>
      <c r="C8" t="s">
        <v>4</v>
      </c>
      <c r="D8" t="s">
        <v>20</v>
      </c>
      <c r="E8" t="s">
        <v>117</v>
      </c>
    </row>
    <row r="9" spans="1:5">
      <c r="A9">
        <v>2005</v>
      </c>
      <c r="B9">
        <v>377800</v>
      </c>
      <c r="C9">
        <v>140300</v>
      </c>
      <c r="D9">
        <f>C9+B9</f>
        <v>518100</v>
      </c>
      <c r="E9" s="27">
        <f>C9/D9</f>
        <v>0.27079714340860839</v>
      </c>
    </row>
    <row r="10" spans="1:5">
      <c r="A10">
        <v>2006</v>
      </c>
      <c r="B10">
        <v>380900</v>
      </c>
      <c r="C10">
        <v>145200</v>
      </c>
      <c r="D10">
        <f t="shared" ref="D10:D23" si="0">C10+B10</f>
        <v>526100</v>
      </c>
      <c r="E10" s="27">
        <f t="shared" ref="E10:E23" si="1">C10/D10</f>
        <v>0.27599315719444972</v>
      </c>
    </row>
    <row r="11" spans="1:5">
      <c r="A11">
        <v>2007</v>
      </c>
      <c r="B11">
        <v>429600</v>
      </c>
      <c r="C11">
        <v>159100</v>
      </c>
      <c r="D11">
        <f t="shared" si="0"/>
        <v>588700</v>
      </c>
      <c r="E11" s="27">
        <f t="shared" si="1"/>
        <v>0.27025649736708002</v>
      </c>
    </row>
    <row r="12" spans="1:5">
      <c r="A12">
        <v>2008</v>
      </c>
      <c r="B12">
        <v>457000</v>
      </c>
      <c r="C12">
        <v>148600</v>
      </c>
      <c r="D12">
        <f t="shared" si="0"/>
        <v>605600</v>
      </c>
      <c r="E12" s="27">
        <f t="shared" si="1"/>
        <v>0.24537648612945839</v>
      </c>
    </row>
    <row r="13" spans="1:5">
      <c r="A13">
        <v>2009</v>
      </c>
      <c r="B13">
        <v>532300</v>
      </c>
      <c r="C13">
        <v>136300</v>
      </c>
      <c r="D13">
        <f t="shared" si="0"/>
        <v>668600</v>
      </c>
      <c r="E13" s="27">
        <f t="shared" si="1"/>
        <v>0.2038588094525875</v>
      </c>
    </row>
    <row r="14" spans="1:5">
      <c r="A14">
        <v>2010</v>
      </c>
      <c r="B14">
        <v>637900</v>
      </c>
      <c r="C14">
        <v>139800</v>
      </c>
      <c r="D14">
        <f t="shared" si="0"/>
        <v>777700</v>
      </c>
      <c r="E14" s="27">
        <f t="shared" si="1"/>
        <v>0.17976083322617975</v>
      </c>
    </row>
    <row r="15" spans="1:5">
      <c r="A15">
        <v>2011</v>
      </c>
      <c r="B15">
        <v>689100</v>
      </c>
      <c r="C15">
        <v>140500</v>
      </c>
      <c r="D15">
        <f t="shared" si="0"/>
        <v>829600</v>
      </c>
      <c r="E15" s="27">
        <f t="shared" si="1"/>
        <v>0.16935872709739633</v>
      </c>
    </row>
    <row r="16" spans="1:5">
      <c r="A16">
        <v>2012</v>
      </c>
      <c r="B16">
        <v>799200</v>
      </c>
      <c r="C16">
        <v>153600</v>
      </c>
      <c r="D16">
        <f t="shared" si="0"/>
        <v>952800</v>
      </c>
      <c r="E16" s="27">
        <f t="shared" si="1"/>
        <v>0.16120906801007556</v>
      </c>
    </row>
    <row r="17" spans="1:5">
      <c r="A17">
        <v>2013</v>
      </c>
      <c r="B17">
        <v>756800</v>
      </c>
      <c r="C17">
        <v>161800</v>
      </c>
      <c r="D17">
        <f t="shared" si="0"/>
        <v>918600</v>
      </c>
      <c r="E17" s="27">
        <f t="shared" si="1"/>
        <v>0.17613760069671239</v>
      </c>
    </row>
    <row r="18" spans="1:5">
      <c r="A18">
        <v>2014</v>
      </c>
      <c r="B18">
        <v>700000</v>
      </c>
      <c r="C18">
        <v>165500</v>
      </c>
      <c r="D18">
        <f t="shared" si="0"/>
        <v>865500</v>
      </c>
      <c r="E18" s="27">
        <f t="shared" si="1"/>
        <v>0.19121894858463315</v>
      </c>
    </row>
    <row r="19" spans="1:5">
      <c r="A19">
        <v>2015</v>
      </c>
      <c r="B19">
        <v>822600</v>
      </c>
      <c r="C19">
        <v>173600</v>
      </c>
      <c r="D19">
        <f t="shared" si="0"/>
        <v>996200</v>
      </c>
      <c r="E19" s="27">
        <f t="shared" si="1"/>
        <v>0.17426219634611523</v>
      </c>
    </row>
    <row r="20" spans="1:5">
      <c r="A20">
        <v>2016</v>
      </c>
      <c r="B20">
        <v>803800</v>
      </c>
      <c r="C20">
        <v>174600</v>
      </c>
      <c r="D20">
        <f t="shared" si="0"/>
        <v>978400</v>
      </c>
      <c r="E20" s="27">
        <f t="shared" si="1"/>
        <v>0.17845461978740801</v>
      </c>
    </row>
    <row r="21" spans="1:5">
      <c r="A21">
        <v>2017</v>
      </c>
      <c r="B21">
        <v>799500</v>
      </c>
      <c r="C21">
        <v>192100</v>
      </c>
      <c r="D21">
        <f t="shared" si="0"/>
        <v>991600</v>
      </c>
      <c r="E21" s="27">
        <f t="shared" si="1"/>
        <v>0.19372730939895119</v>
      </c>
    </row>
    <row r="22" spans="1:5">
      <c r="A22">
        <v>2018</v>
      </c>
      <c r="B22">
        <v>894300</v>
      </c>
      <c r="C22">
        <v>182800</v>
      </c>
      <c r="D22">
        <f t="shared" si="0"/>
        <v>1077100</v>
      </c>
      <c r="E22" s="27">
        <f t="shared" si="1"/>
        <v>0.16971497539689909</v>
      </c>
    </row>
    <row r="23" spans="1:5">
      <c r="A23">
        <v>2019</v>
      </c>
      <c r="B23">
        <v>909400</v>
      </c>
      <c r="C23">
        <v>195800</v>
      </c>
      <c r="D23">
        <f t="shared" si="0"/>
        <v>1105200</v>
      </c>
      <c r="E23" s="27">
        <f t="shared" si="1"/>
        <v>0.17716250452406804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workbookViewId="0">
      <selection activeCell="D27" sqref="D27"/>
    </sheetView>
  </sheetViews>
  <sheetFormatPr defaultRowHeight="12.75"/>
  <cols>
    <col min="3" max="3" width="27" bestFit="1" customWidth="1"/>
    <col min="4" max="5" width="11.85546875" customWidth="1"/>
    <col min="6" max="7" width="10.28515625" customWidth="1"/>
    <col min="8" max="9" width="9.5703125" customWidth="1"/>
    <col min="10" max="10" width="9.5703125" bestFit="1" customWidth="1"/>
  </cols>
  <sheetData>
    <row r="1" spans="1:10">
      <c r="A1" t="s">
        <v>118</v>
      </c>
    </row>
    <row r="3" spans="1:10">
      <c r="A3" t="s">
        <v>119</v>
      </c>
    </row>
    <row r="4" spans="1:10">
      <c r="A4" t="s">
        <v>120</v>
      </c>
    </row>
    <row r="5" spans="1:10">
      <c r="A5" t="s">
        <v>121</v>
      </c>
    </row>
    <row r="6" spans="1:10">
      <c r="A6" t="s">
        <v>122</v>
      </c>
    </row>
    <row r="7" spans="1:10">
      <c r="A7" t="s">
        <v>123</v>
      </c>
    </row>
    <row r="8" spans="1:10">
      <c r="A8" t="s">
        <v>99</v>
      </c>
    </row>
    <row r="14" spans="1:10" ht="22.5">
      <c r="C14" s="13"/>
      <c r="D14" s="33" t="s">
        <v>19</v>
      </c>
      <c r="E14" s="33"/>
      <c r="F14" s="33" t="s">
        <v>18</v>
      </c>
      <c r="G14" s="33"/>
      <c r="H14" s="34" t="s">
        <v>17</v>
      </c>
      <c r="I14" s="34"/>
      <c r="J14" s="15" t="s">
        <v>16</v>
      </c>
    </row>
    <row r="15" spans="1:10">
      <c r="C15" s="14" t="s">
        <v>15</v>
      </c>
      <c r="D15" s="13">
        <v>2009</v>
      </c>
      <c r="E15" s="13">
        <v>2019</v>
      </c>
      <c r="F15" s="13">
        <v>2009</v>
      </c>
      <c r="G15" s="13">
        <v>2019</v>
      </c>
      <c r="H15" s="13">
        <v>2009</v>
      </c>
      <c r="I15" s="13">
        <v>2019</v>
      </c>
      <c r="J15" s="13" t="s">
        <v>14</v>
      </c>
    </row>
    <row r="16" spans="1:10">
      <c r="C16" s="9" t="s">
        <v>13</v>
      </c>
      <c r="D16" s="8">
        <v>407400</v>
      </c>
      <c r="E16" s="8">
        <v>490000</v>
      </c>
      <c r="F16" s="7">
        <v>79.029638418209259</v>
      </c>
      <c r="G16" s="7">
        <v>68.915596831466814</v>
      </c>
      <c r="H16" s="6">
        <v>47.022160664819943</v>
      </c>
      <c r="I16" s="6">
        <v>36.005584539642882</v>
      </c>
      <c r="J16" s="6">
        <v>1.8632446250274937</v>
      </c>
    </row>
    <row r="17" spans="3:10">
      <c r="C17" s="9" t="s">
        <v>12</v>
      </c>
      <c r="D17" s="8">
        <v>424600</v>
      </c>
      <c r="E17" s="8">
        <v>821500</v>
      </c>
      <c r="F17" s="7">
        <v>92.43928138411502</v>
      </c>
      <c r="G17" s="7">
        <v>93.806296279582028</v>
      </c>
      <c r="H17" s="6">
        <v>49.007386888273317</v>
      </c>
      <c r="I17" s="6">
        <v>60.364464692482912</v>
      </c>
      <c r="J17" s="6">
        <v>6.8225049473981114</v>
      </c>
    </row>
    <row r="18" spans="3:10">
      <c r="C18" s="12" t="s">
        <v>11</v>
      </c>
      <c r="D18" s="11">
        <v>73258</v>
      </c>
      <c r="E18" s="11">
        <v>109883</v>
      </c>
      <c r="F18" s="7">
        <v>69.32054828582973</v>
      </c>
      <c r="G18" s="7">
        <v>71.426328234685585</v>
      </c>
      <c r="H18" s="10">
        <v>8.4554478301015692</v>
      </c>
      <c r="I18" s="10">
        <v>8.0742890734073036</v>
      </c>
      <c r="J18" s="10">
        <v>4.1375953200769588</v>
      </c>
    </row>
    <row r="19" spans="3:10">
      <c r="C19" s="9" t="s">
        <v>10</v>
      </c>
      <c r="D19" s="8">
        <v>31600</v>
      </c>
      <c r="E19" s="8">
        <v>46900</v>
      </c>
      <c r="F19" s="7">
        <v>62.386990077177508</v>
      </c>
      <c r="G19" s="7">
        <v>66.097612310282742</v>
      </c>
      <c r="H19" s="6">
        <v>3.647276084949215</v>
      </c>
      <c r="I19" s="6">
        <v>3.4462488059372474</v>
      </c>
      <c r="J19" s="6">
        <v>4.0275992640607772</v>
      </c>
    </row>
    <row r="20" spans="3:10">
      <c r="C20" s="9" t="s">
        <v>9</v>
      </c>
      <c r="D20" s="8">
        <v>2800</v>
      </c>
      <c r="E20" s="8">
        <v>2500</v>
      </c>
      <c r="F20" s="7">
        <v>48.490945674044269</v>
      </c>
      <c r="G20" s="7">
        <v>40.203562340966918</v>
      </c>
      <c r="H20" s="6">
        <v>0.32317636195752536</v>
      </c>
      <c r="I20" s="6">
        <v>0.18370196193695348</v>
      </c>
      <c r="J20" s="6">
        <v>-1.1268893477819786</v>
      </c>
    </row>
    <row r="21" spans="3:10">
      <c r="C21" s="5" t="s">
        <v>8</v>
      </c>
      <c r="D21" s="4">
        <v>866400</v>
      </c>
      <c r="E21" s="4">
        <v>1360900</v>
      </c>
      <c r="F21" s="3">
        <v>85.1</v>
      </c>
      <c r="G21" s="2">
        <v>83.6</v>
      </c>
      <c r="H21" s="1">
        <v>100</v>
      </c>
      <c r="I21" s="1">
        <v>100</v>
      </c>
      <c r="J21" s="1">
        <v>4.6190511985730431</v>
      </c>
    </row>
  </sheetData>
  <mergeCells count="3">
    <mergeCell ref="D14:E14"/>
    <mergeCell ref="F14:G14"/>
    <mergeCell ref="H14:I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>
      <selection activeCell="B24" sqref="B24"/>
    </sheetView>
  </sheetViews>
  <sheetFormatPr defaultRowHeight="12.75"/>
  <cols>
    <col min="3" max="3" width="23.85546875" bestFit="1" customWidth="1"/>
    <col min="4" max="5" width="11.7109375" customWidth="1"/>
    <col min="6" max="7" width="11.5703125" customWidth="1"/>
    <col min="8" max="9" width="10.85546875" customWidth="1"/>
    <col min="10" max="10" width="9.5703125" bestFit="1" customWidth="1"/>
  </cols>
  <sheetData>
    <row r="1" spans="1:10">
      <c r="A1" t="s">
        <v>124</v>
      </c>
    </row>
    <row r="3" spans="1:10">
      <c r="A3" t="s">
        <v>125</v>
      </c>
    </row>
    <row r="4" spans="1:10">
      <c r="A4" t="s">
        <v>126</v>
      </c>
    </row>
    <row r="5" spans="1:10">
      <c r="A5" t="s">
        <v>127</v>
      </c>
    </row>
    <row r="6" spans="1:10">
      <c r="A6" t="s">
        <v>99</v>
      </c>
    </row>
    <row r="12" spans="1:10" ht="22.5">
      <c r="C12" s="25"/>
      <c r="D12" s="33" t="s">
        <v>19</v>
      </c>
      <c r="E12" s="33"/>
      <c r="F12" s="33" t="s">
        <v>18</v>
      </c>
      <c r="G12" s="33"/>
      <c r="H12" s="33" t="s">
        <v>17</v>
      </c>
      <c r="I12" s="33"/>
      <c r="J12" s="15" t="s">
        <v>16</v>
      </c>
    </row>
    <row r="13" spans="1:10">
      <c r="C13" s="24" t="s">
        <v>27</v>
      </c>
      <c r="D13" s="13">
        <v>2009</v>
      </c>
      <c r="E13" s="13">
        <v>2019</v>
      </c>
      <c r="F13" s="13">
        <v>2009</v>
      </c>
      <c r="G13" s="13">
        <v>2019</v>
      </c>
      <c r="H13" s="13">
        <v>2009</v>
      </c>
      <c r="I13" s="13">
        <v>2019</v>
      </c>
      <c r="J13" s="13" t="s">
        <v>14</v>
      </c>
    </row>
    <row r="14" spans="1:10">
      <c r="C14" s="23" t="s">
        <v>26</v>
      </c>
      <c r="D14" s="22">
        <v>17000</v>
      </c>
      <c r="E14" s="22">
        <v>17500</v>
      </c>
      <c r="F14" s="21">
        <v>54.695197044334975</v>
      </c>
      <c r="G14" s="21">
        <v>63.081733566026763</v>
      </c>
      <c r="H14" s="20">
        <v>1.9621421975992612</v>
      </c>
      <c r="I14" s="20">
        <v>1.2859137335586743</v>
      </c>
      <c r="J14" s="6">
        <v>0.29029591363336493</v>
      </c>
    </row>
    <row r="15" spans="1:10">
      <c r="C15" s="23" t="s">
        <v>25</v>
      </c>
      <c r="D15" s="22">
        <v>514000</v>
      </c>
      <c r="E15" s="22">
        <v>928900</v>
      </c>
      <c r="F15" s="21">
        <v>92.583788592796481</v>
      </c>
      <c r="G15" s="21">
        <v>92.595911141013985</v>
      </c>
      <c r="H15" s="20">
        <v>59.2</v>
      </c>
      <c r="I15" s="20">
        <v>68.400000000000006</v>
      </c>
      <c r="J15" s="6">
        <v>6.096384477260286</v>
      </c>
    </row>
    <row r="16" spans="1:10">
      <c r="C16" s="23" t="s">
        <v>24</v>
      </c>
      <c r="D16" s="22">
        <v>283300</v>
      </c>
      <c r="E16" s="22">
        <v>331300</v>
      </c>
      <c r="F16" s="21">
        <v>78.100625582323971</v>
      </c>
      <c r="G16" s="21">
        <v>70.621320725941743</v>
      </c>
      <c r="H16" s="20">
        <v>32.698522622345337</v>
      </c>
      <c r="I16" s="20">
        <v>24.344183995885079</v>
      </c>
      <c r="J16" s="6">
        <v>1.5774921083138604</v>
      </c>
    </row>
    <row r="17" spans="3:10">
      <c r="C17" s="23" t="s">
        <v>23</v>
      </c>
      <c r="D17" s="22">
        <v>14400</v>
      </c>
      <c r="E17" s="22">
        <v>15600</v>
      </c>
      <c r="F17" s="21">
        <v>57.111578209844104</v>
      </c>
      <c r="G17" s="21">
        <v>50.298517475011742</v>
      </c>
      <c r="H17" s="20">
        <v>1.662049861495845</v>
      </c>
      <c r="I17" s="20">
        <v>1.1463002424865898</v>
      </c>
      <c r="J17" s="6">
        <v>0.80363905839886396</v>
      </c>
    </row>
    <row r="18" spans="3:10">
      <c r="C18" s="23" t="s">
        <v>22</v>
      </c>
      <c r="D18" s="22">
        <v>30100</v>
      </c>
      <c r="E18" s="22">
        <v>57400</v>
      </c>
      <c r="F18" s="21">
        <v>51.943474646716538</v>
      </c>
      <c r="G18" s="21">
        <v>41.337608475934893</v>
      </c>
      <c r="H18" s="20">
        <v>3.4741458910433982</v>
      </c>
      <c r="I18" s="20">
        <v>4.2177970460724525</v>
      </c>
      <c r="J18" s="6">
        <v>6.6680951583116155</v>
      </c>
    </row>
    <row r="19" spans="3:10">
      <c r="C19" s="23" t="s">
        <v>21</v>
      </c>
      <c r="D19" s="22">
        <v>7600</v>
      </c>
      <c r="E19" s="22">
        <v>10200</v>
      </c>
      <c r="F19" s="21">
        <v>49.630062305295951</v>
      </c>
      <c r="G19" s="21">
        <v>34.466496364708192</v>
      </c>
      <c r="H19" s="20">
        <v>0.8771929824561403</v>
      </c>
      <c r="I19" s="20">
        <v>0.74950400470277023</v>
      </c>
      <c r="J19" s="6">
        <v>2.9861108775291578</v>
      </c>
    </row>
    <row r="20" spans="3:10">
      <c r="C20" s="19" t="s">
        <v>20</v>
      </c>
      <c r="D20" s="4">
        <v>866400</v>
      </c>
      <c r="E20" s="4">
        <v>1360900</v>
      </c>
      <c r="F20" s="18">
        <v>85.1</v>
      </c>
      <c r="G20" s="17">
        <v>83.6</v>
      </c>
      <c r="H20" s="16">
        <v>100</v>
      </c>
      <c r="I20" s="16">
        <v>100</v>
      </c>
      <c r="J20" s="1">
        <v>4.6190511985730431</v>
      </c>
    </row>
  </sheetData>
  <mergeCells count="3">
    <mergeCell ref="D12:E12"/>
    <mergeCell ref="F12:G12"/>
    <mergeCell ref="H12:I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workbookViewId="0">
      <selection activeCell="A11" sqref="A11"/>
    </sheetView>
  </sheetViews>
  <sheetFormatPr defaultRowHeight="12.75"/>
  <cols>
    <col min="2" max="4" width="14.85546875" bestFit="1" customWidth="1"/>
    <col min="5" max="5" width="14.42578125" bestFit="1" customWidth="1"/>
    <col min="6" max="6" width="15.140625" bestFit="1" customWidth="1"/>
  </cols>
  <sheetData>
    <row r="1" spans="1:6">
      <c r="A1" t="s">
        <v>128</v>
      </c>
    </row>
    <row r="3" spans="1:6">
      <c r="A3" t="s">
        <v>129</v>
      </c>
    </row>
    <row r="4" spans="1:6">
      <c r="A4" t="s">
        <v>95</v>
      </c>
    </row>
    <row r="5" spans="1:6">
      <c r="A5" t="s">
        <v>130</v>
      </c>
    </row>
    <row r="6" spans="1:6">
      <c r="A6" t="s">
        <v>131</v>
      </c>
    </row>
    <row r="7" spans="1:6">
      <c r="A7" t="s">
        <v>132</v>
      </c>
    </row>
    <row r="8" spans="1:6">
      <c r="A8" t="s">
        <v>99</v>
      </c>
    </row>
    <row r="13" spans="1:6">
      <c r="A13" t="s">
        <v>0</v>
      </c>
      <c r="B13" t="s">
        <v>32</v>
      </c>
      <c r="C13" t="s">
        <v>31</v>
      </c>
      <c r="D13" t="s">
        <v>30</v>
      </c>
      <c r="E13" t="s">
        <v>29</v>
      </c>
      <c r="F13" t="s">
        <v>28</v>
      </c>
    </row>
    <row r="14" spans="1:6">
      <c r="A14">
        <v>1883</v>
      </c>
    </row>
    <row r="15" spans="1:6">
      <c r="A15">
        <v>1884</v>
      </c>
      <c r="D15">
        <v>1230</v>
      </c>
    </row>
    <row r="16" spans="1:6">
      <c r="A16">
        <v>1885</v>
      </c>
      <c r="D16">
        <v>862</v>
      </c>
    </row>
    <row r="17" spans="1:5">
      <c r="A17">
        <v>1886</v>
      </c>
      <c r="D17">
        <v>645</v>
      </c>
    </row>
    <row r="18" spans="1:5">
      <c r="A18">
        <v>1887</v>
      </c>
      <c r="D18">
        <v>1041</v>
      </c>
    </row>
    <row r="19" spans="1:5">
      <c r="A19">
        <v>1888</v>
      </c>
      <c r="D19">
        <v>971</v>
      </c>
    </row>
    <row r="20" spans="1:5">
      <c r="A20">
        <v>1889</v>
      </c>
      <c r="D20">
        <v>857</v>
      </c>
      <c r="E20">
        <v>176</v>
      </c>
    </row>
    <row r="21" spans="1:5">
      <c r="A21">
        <v>1890</v>
      </c>
      <c r="D21">
        <v>1086</v>
      </c>
      <c r="E21">
        <v>497</v>
      </c>
    </row>
    <row r="22" spans="1:5">
      <c r="A22">
        <v>1891</v>
      </c>
      <c r="D22">
        <v>1025</v>
      </c>
      <c r="E22">
        <v>290</v>
      </c>
    </row>
    <row r="23" spans="1:5">
      <c r="A23">
        <v>1892</v>
      </c>
      <c r="D23">
        <v>1130</v>
      </c>
      <c r="E23">
        <v>262</v>
      </c>
    </row>
    <row r="24" spans="1:5">
      <c r="A24">
        <v>1893</v>
      </c>
      <c r="D24">
        <v>1060</v>
      </c>
      <c r="E24">
        <v>250</v>
      </c>
    </row>
    <row r="25" spans="1:5">
      <c r="A25">
        <v>1894</v>
      </c>
      <c r="D25">
        <v>1357</v>
      </c>
      <c r="E25">
        <v>236</v>
      </c>
    </row>
    <row r="26" spans="1:5">
      <c r="A26">
        <v>1895</v>
      </c>
      <c r="D26">
        <v>1463</v>
      </c>
      <c r="E26">
        <v>318</v>
      </c>
    </row>
    <row r="27" spans="1:5">
      <c r="A27">
        <v>1896</v>
      </c>
      <c r="D27">
        <v>1828</v>
      </c>
      <c r="E27">
        <v>300</v>
      </c>
    </row>
    <row r="28" spans="1:5">
      <c r="A28">
        <v>1897</v>
      </c>
      <c r="D28">
        <v>2150</v>
      </c>
      <c r="E28">
        <v>320</v>
      </c>
    </row>
    <row r="29" spans="1:5">
      <c r="A29">
        <v>1898</v>
      </c>
      <c r="D29">
        <v>1843</v>
      </c>
      <c r="E29">
        <v>265</v>
      </c>
    </row>
    <row r="30" spans="1:5">
      <c r="A30">
        <v>1899</v>
      </c>
      <c r="D30">
        <v>2400</v>
      </c>
      <c r="E30">
        <v>342</v>
      </c>
    </row>
    <row r="31" spans="1:5">
      <c r="A31">
        <v>1900</v>
      </c>
      <c r="D31">
        <v>2225</v>
      </c>
      <c r="E31">
        <v>397</v>
      </c>
    </row>
    <row r="32" spans="1:5">
      <c r="A32">
        <v>1901</v>
      </c>
      <c r="D32">
        <v>2361</v>
      </c>
      <c r="E32">
        <v>514</v>
      </c>
    </row>
    <row r="33" spans="1:5">
      <c r="A33">
        <v>1902</v>
      </c>
      <c r="D33">
        <v>1170</v>
      </c>
      <c r="E33">
        <v>730</v>
      </c>
    </row>
    <row r="34" spans="1:5">
      <c r="A34">
        <v>1903</v>
      </c>
      <c r="D34">
        <v>770</v>
      </c>
      <c r="E34">
        <v>1181</v>
      </c>
    </row>
    <row r="35" spans="1:5">
      <c r="A35">
        <v>1904</v>
      </c>
      <c r="D35">
        <v>818</v>
      </c>
      <c r="E35">
        <v>1378</v>
      </c>
    </row>
    <row r="36" spans="1:5">
      <c r="A36">
        <v>1905</v>
      </c>
      <c r="D36">
        <v>781</v>
      </c>
      <c r="E36">
        <v>1562</v>
      </c>
    </row>
    <row r="37" spans="1:5">
      <c r="A37">
        <v>1906</v>
      </c>
      <c r="D37">
        <v>806</v>
      </c>
      <c r="E37">
        <v>1532</v>
      </c>
    </row>
    <row r="38" spans="1:5">
      <c r="A38">
        <v>1907</v>
      </c>
      <c r="D38">
        <v>896</v>
      </c>
      <c r="E38">
        <v>1438</v>
      </c>
    </row>
    <row r="39" spans="1:5">
      <c r="A39">
        <v>1908</v>
      </c>
      <c r="D39">
        <v>1131</v>
      </c>
      <c r="E39">
        <v>1623</v>
      </c>
    </row>
    <row r="40" spans="1:5">
      <c r="A40">
        <v>1909</v>
      </c>
      <c r="D40">
        <v>1234</v>
      </c>
      <c r="E40">
        <v>1718</v>
      </c>
    </row>
    <row r="41" spans="1:5">
      <c r="A41">
        <v>1910</v>
      </c>
      <c r="D41">
        <v>1155</v>
      </c>
      <c r="E41">
        <v>2240</v>
      </c>
    </row>
    <row r="42" spans="1:5">
      <c r="A42">
        <v>1911</v>
      </c>
      <c r="D42">
        <v>1534</v>
      </c>
      <c r="E42">
        <v>2254</v>
      </c>
    </row>
    <row r="43" spans="1:5">
      <c r="A43">
        <v>1912</v>
      </c>
      <c r="D43">
        <v>1850</v>
      </c>
      <c r="E43">
        <v>2420</v>
      </c>
    </row>
    <row r="44" spans="1:5">
      <c r="A44">
        <v>1913</v>
      </c>
      <c r="D44">
        <v>2060</v>
      </c>
      <c r="E44">
        <v>3103</v>
      </c>
    </row>
    <row r="45" spans="1:5">
      <c r="A45">
        <v>1914</v>
      </c>
      <c r="D45">
        <v>2454</v>
      </c>
      <c r="E45">
        <v>3868</v>
      </c>
    </row>
    <row r="46" spans="1:5">
      <c r="A46">
        <v>1915</v>
      </c>
      <c r="D46">
        <v>2734</v>
      </c>
      <c r="E46">
        <v>3662</v>
      </c>
    </row>
    <row r="47" spans="1:5">
      <c r="A47">
        <v>1916</v>
      </c>
      <c r="D47">
        <v>2684</v>
      </c>
      <c r="E47">
        <v>3109</v>
      </c>
    </row>
    <row r="48" spans="1:5">
      <c r="A48">
        <v>1917</v>
      </c>
      <c r="D48">
        <v>2545</v>
      </c>
      <c r="E48">
        <v>2763</v>
      </c>
    </row>
    <row r="49" spans="1:5">
      <c r="A49">
        <v>1918</v>
      </c>
      <c r="D49">
        <v>2234</v>
      </c>
      <c r="E49">
        <v>2673</v>
      </c>
    </row>
    <row r="50" spans="1:5">
      <c r="A50">
        <v>1919</v>
      </c>
      <c r="D50">
        <v>3627</v>
      </c>
      <c r="E50">
        <v>3011</v>
      </c>
    </row>
    <row r="51" spans="1:5">
      <c r="A51">
        <v>1920</v>
      </c>
      <c r="D51">
        <v>4660</v>
      </c>
      <c r="E51">
        <v>2776</v>
      </c>
    </row>
    <row r="52" spans="1:5">
      <c r="A52">
        <v>1921</v>
      </c>
      <c r="D52">
        <v>5596</v>
      </c>
      <c r="E52">
        <v>2785</v>
      </c>
    </row>
    <row r="53" spans="1:5">
      <c r="A53">
        <v>1922</v>
      </c>
      <c r="D53">
        <v>4763</v>
      </c>
      <c r="E53">
        <v>2837</v>
      </c>
    </row>
    <row r="54" spans="1:5">
      <c r="A54">
        <v>1923</v>
      </c>
      <c r="D54">
        <v>3550</v>
      </c>
      <c r="E54">
        <v>2524</v>
      </c>
    </row>
    <row r="55" spans="1:5">
      <c r="A55">
        <v>1924</v>
      </c>
      <c r="D55">
        <v>3635</v>
      </c>
      <c r="E55">
        <v>3780</v>
      </c>
    </row>
    <row r="56" spans="1:5">
      <c r="A56">
        <v>1925</v>
      </c>
      <c r="D56">
        <v>4082</v>
      </c>
      <c r="E56">
        <v>5232</v>
      </c>
    </row>
    <row r="57" spans="1:5">
      <c r="A57">
        <v>1926</v>
      </c>
      <c r="D57">
        <v>4257</v>
      </c>
      <c r="E57">
        <v>7354</v>
      </c>
    </row>
    <row r="58" spans="1:5">
      <c r="A58">
        <v>1927</v>
      </c>
      <c r="D58">
        <v>4473</v>
      </c>
      <c r="E58">
        <v>9181</v>
      </c>
    </row>
    <row r="59" spans="1:5">
      <c r="A59">
        <v>1928</v>
      </c>
      <c r="D59">
        <v>4761</v>
      </c>
      <c r="E59">
        <v>8221</v>
      </c>
    </row>
    <row r="60" spans="1:5">
      <c r="A60">
        <v>1929</v>
      </c>
      <c r="D60">
        <v>4520</v>
      </c>
      <c r="E60">
        <v>9643</v>
      </c>
    </row>
    <row r="61" spans="1:5">
      <c r="A61">
        <v>1930</v>
      </c>
      <c r="D61">
        <v>4182</v>
      </c>
      <c r="E61">
        <v>12038</v>
      </c>
    </row>
    <row r="62" spans="1:5">
      <c r="A62">
        <v>1931</v>
      </c>
      <c r="D62">
        <v>4190</v>
      </c>
      <c r="E62">
        <v>9987</v>
      </c>
    </row>
    <row r="63" spans="1:5">
      <c r="A63">
        <v>1932</v>
      </c>
      <c r="D63">
        <v>4345</v>
      </c>
      <c r="E63">
        <v>9195</v>
      </c>
    </row>
    <row r="64" spans="1:5">
      <c r="A64">
        <v>1933</v>
      </c>
      <c r="D64">
        <v>3600</v>
      </c>
      <c r="E64">
        <v>9427</v>
      </c>
    </row>
    <row r="65" spans="1:5">
      <c r="A65">
        <v>1934</v>
      </c>
      <c r="D65">
        <v>4399</v>
      </c>
      <c r="E65">
        <v>9611</v>
      </c>
    </row>
    <row r="66" spans="1:5">
      <c r="A66">
        <v>1935</v>
      </c>
      <c r="D66">
        <v>5728</v>
      </c>
      <c r="E66">
        <v>12364</v>
      </c>
    </row>
    <row r="67" spans="1:5">
      <c r="A67">
        <v>1936</v>
      </c>
      <c r="D67">
        <v>6478</v>
      </c>
      <c r="E67">
        <v>14626</v>
      </c>
    </row>
    <row r="68" spans="1:5">
      <c r="A68">
        <v>1937</v>
      </c>
      <c r="D68">
        <v>7207</v>
      </c>
      <c r="E68">
        <v>10152</v>
      </c>
    </row>
    <row r="69" spans="1:5">
      <c r="A69">
        <v>1938</v>
      </c>
      <c r="D69">
        <v>8087</v>
      </c>
      <c r="E69">
        <v>7259</v>
      </c>
    </row>
    <row r="70" spans="1:5">
      <c r="A70">
        <v>1939</v>
      </c>
      <c r="D70">
        <v>7137</v>
      </c>
      <c r="E70">
        <v>5221</v>
      </c>
    </row>
    <row r="71" spans="1:5">
      <c r="A71">
        <v>1940</v>
      </c>
      <c r="D71">
        <v>8530</v>
      </c>
      <c r="E71">
        <v>4315</v>
      </c>
    </row>
    <row r="72" spans="1:5">
      <c r="A72">
        <v>1941</v>
      </c>
      <c r="D72">
        <v>7203</v>
      </c>
      <c r="E72">
        <v>3956</v>
      </c>
    </row>
    <row r="73" spans="1:5">
      <c r="A73">
        <v>1942</v>
      </c>
      <c r="D73">
        <v>4218</v>
      </c>
      <c r="E73">
        <v>2179</v>
      </c>
    </row>
    <row r="74" spans="1:5">
      <c r="A74">
        <v>1943</v>
      </c>
      <c r="D74">
        <v>2986</v>
      </c>
      <c r="E74">
        <v>1231</v>
      </c>
    </row>
    <row r="75" spans="1:5">
      <c r="A75">
        <v>1944</v>
      </c>
      <c r="D75">
        <v>5063</v>
      </c>
    </row>
    <row r="76" spans="1:5">
      <c r="A76">
        <v>1945</v>
      </c>
      <c r="D76">
        <v>8066</v>
      </c>
    </row>
    <row r="77" spans="1:5">
      <c r="A77">
        <v>1946</v>
      </c>
      <c r="D77">
        <v>10698</v>
      </c>
      <c r="E77">
        <v>339</v>
      </c>
    </row>
    <row r="78" spans="1:5">
      <c r="A78">
        <v>1947</v>
      </c>
      <c r="D78">
        <v>7644</v>
      </c>
      <c r="E78">
        <v>1907</v>
      </c>
    </row>
    <row r="79" spans="1:5">
      <c r="A79">
        <v>1948</v>
      </c>
      <c r="D79">
        <v>7049</v>
      </c>
      <c r="E79">
        <v>2553</v>
      </c>
    </row>
    <row r="80" spans="1:5">
      <c r="A80">
        <v>1949</v>
      </c>
      <c r="D80">
        <v>6999</v>
      </c>
      <c r="E80">
        <v>4787</v>
      </c>
    </row>
    <row r="81" spans="1:5">
      <c r="A81">
        <v>1950</v>
      </c>
      <c r="D81">
        <v>6739</v>
      </c>
      <c r="E81">
        <v>6507</v>
      </c>
    </row>
    <row r="82" spans="1:5">
      <c r="A82">
        <v>1951</v>
      </c>
      <c r="D82">
        <v>4279</v>
      </c>
      <c r="E82">
        <v>6329</v>
      </c>
    </row>
    <row r="83" spans="1:5">
      <c r="A83">
        <v>1952</v>
      </c>
      <c r="D83">
        <v>4993</v>
      </c>
      <c r="E83">
        <v>8431</v>
      </c>
    </row>
    <row r="84" spans="1:5">
      <c r="A84">
        <v>1953</v>
      </c>
      <c r="D84">
        <v>5459</v>
      </c>
      <c r="E84">
        <v>10123</v>
      </c>
    </row>
    <row r="85" spans="1:5">
      <c r="A85">
        <v>1954</v>
      </c>
      <c r="D85">
        <v>5465</v>
      </c>
      <c r="E85">
        <v>12412</v>
      </c>
    </row>
    <row r="86" spans="1:5">
      <c r="A86">
        <v>1955</v>
      </c>
      <c r="D86">
        <v>5764</v>
      </c>
      <c r="E86">
        <v>14195</v>
      </c>
    </row>
    <row r="87" spans="1:5">
      <c r="A87">
        <v>1956</v>
      </c>
      <c r="D87">
        <v>4824</v>
      </c>
      <c r="E87">
        <v>17230</v>
      </c>
    </row>
    <row r="88" spans="1:5">
      <c r="A88">
        <v>1957</v>
      </c>
      <c r="D88">
        <v>4714</v>
      </c>
      <c r="E88">
        <v>18747</v>
      </c>
    </row>
    <row r="89" spans="1:5">
      <c r="A89">
        <v>1958</v>
      </c>
      <c r="D89">
        <v>4423</v>
      </c>
      <c r="E89">
        <v>27124</v>
      </c>
    </row>
    <row r="90" spans="1:5">
      <c r="A90">
        <v>1959</v>
      </c>
      <c r="D90">
        <v>4879</v>
      </c>
      <c r="E90">
        <v>26368</v>
      </c>
    </row>
    <row r="91" spans="1:5">
      <c r="A91">
        <v>1960</v>
      </c>
      <c r="D91">
        <v>4525</v>
      </c>
      <c r="E91">
        <v>24536</v>
      </c>
    </row>
    <row r="92" spans="1:5">
      <c r="A92">
        <v>1961</v>
      </c>
      <c r="D92">
        <v>4714</v>
      </c>
      <c r="E92">
        <v>23462</v>
      </c>
    </row>
    <row r="93" spans="1:5">
      <c r="A93">
        <v>1962</v>
      </c>
      <c r="D93">
        <v>4910</v>
      </c>
      <c r="E93">
        <v>28283</v>
      </c>
    </row>
    <row r="94" spans="1:5">
      <c r="A94">
        <v>1963</v>
      </c>
      <c r="C94">
        <v>729</v>
      </c>
      <c r="D94">
        <v>4968</v>
      </c>
      <c r="E94">
        <v>33871</v>
      </c>
    </row>
    <row r="95" spans="1:5">
      <c r="A95">
        <v>1964</v>
      </c>
      <c r="D95">
        <v>5259</v>
      </c>
      <c r="E95">
        <v>36210</v>
      </c>
    </row>
    <row r="96" spans="1:5">
      <c r="A96">
        <v>1965</v>
      </c>
      <c r="D96">
        <v>5413</v>
      </c>
      <c r="E96">
        <v>37262</v>
      </c>
    </row>
    <row r="97" spans="1:5">
      <c r="A97">
        <v>1966</v>
      </c>
      <c r="C97">
        <v>1338</v>
      </c>
      <c r="D97">
        <v>4853</v>
      </c>
      <c r="E97">
        <v>39942</v>
      </c>
    </row>
    <row r="98" spans="1:5">
      <c r="A98">
        <v>1967</v>
      </c>
      <c r="D98">
        <v>4744</v>
      </c>
      <c r="E98">
        <v>37970</v>
      </c>
    </row>
    <row r="99" spans="1:5">
      <c r="A99">
        <v>1968</v>
      </c>
      <c r="C99">
        <v>3277</v>
      </c>
      <c r="D99">
        <v>5171</v>
      </c>
      <c r="E99">
        <v>39380</v>
      </c>
    </row>
    <row r="100" spans="1:5">
      <c r="A100">
        <v>1969</v>
      </c>
      <c r="C100">
        <v>4536</v>
      </c>
      <c r="D100">
        <v>5561</v>
      </c>
      <c r="E100">
        <v>42223</v>
      </c>
    </row>
    <row r="101" spans="1:5">
      <c r="A101">
        <v>1970</v>
      </c>
      <c r="C101">
        <v>4522</v>
      </c>
      <c r="D101">
        <v>5996</v>
      </c>
      <c r="E101">
        <v>46860</v>
      </c>
    </row>
    <row r="102" spans="1:5">
      <c r="A102">
        <v>1971</v>
      </c>
      <c r="C102">
        <v>5348</v>
      </c>
      <c r="D102">
        <v>6211</v>
      </c>
      <c r="E102">
        <v>48446</v>
      </c>
    </row>
    <row r="103" spans="1:5">
      <c r="A103">
        <v>1972</v>
      </c>
      <c r="C103">
        <v>5991</v>
      </c>
      <c r="D103">
        <v>5867</v>
      </c>
      <c r="E103">
        <v>54984</v>
      </c>
    </row>
    <row r="104" spans="1:5">
      <c r="A104">
        <v>1973</v>
      </c>
      <c r="C104">
        <v>6333</v>
      </c>
      <c r="D104">
        <v>5425</v>
      </c>
      <c r="E104">
        <v>47798</v>
      </c>
    </row>
    <row r="105" spans="1:5">
      <c r="A105">
        <v>1974</v>
      </c>
      <c r="C105">
        <v>6220</v>
      </c>
      <c r="D105">
        <v>5318</v>
      </c>
      <c r="E105">
        <v>45387</v>
      </c>
    </row>
    <row r="106" spans="1:5">
      <c r="A106">
        <v>1975</v>
      </c>
      <c r="C106">
        <v>6707</v>
      </c>
      <c r="D106">
        <v>6292</v>
      </c>
      <c r="E106">
        <v>52250</v>
      </c>
    </row>
    <row r="107" spans="1:5">
      <c r="A107">
        <v>1976</v>
      </c>
      <c r="C107">
        <v>6016</v>
      </c>
      <c r="D107">
        <v>7061</v>
      </c>
      <c r="E107">
        <v>51904</v>
      </c>
    </row>
    <row r="108" spans="1:5">
      <c r="A108">
        <v>1977</v>
      </c>
      <c r="C108">
        <v>5520</v>
      </c>
      <c r="D108">
        <v>7258</v>
      </c>
      <c r="E108">
        <v>53143</v>
      </c>
    </row>
    <row r="109" spans="1:5">
      <c r="A109">
        <v>1978</v>
      </c>
      <c r="C109">
        <v>6265</v>
      </c>
      <c r="D109">
        <v>7538</v>
      </c>
      <c r="E109">
        <v>56160</v>
      </c>
    </row>
    <row r="110" spans="1:5">
      <c r="A110">
        <v>1979</v>
      </c>
      <c r="C110">
        <v>8371</v>
      </c>
      <c r="D110">
        <v>7519</v>
      </c>
      <c r="E110">
        <v>56263</v>
      </c>
    </row>
    <row r="111" spans="1:5">
      <c r="A111">
        <v>1980</v>
      </c>
      <c r="C111">
        <v>10075</v>
      </c>
      <c r="D111">
        <v>7830</v>
      </c>
      <c r="E111">
        <v>55631</v>
      </c>
    </row>
    <row r="112" spans="1:5">
      <c r="A112">
        <v>1981</v>
      </c>
      <c r="C112">
        <v>10394</v>
      </c>
      <c r="D112">
        <v>7375</v>
      </c>
      <c r="E112">
        <v>59301</v>
      </c>
    </row>
    <row r="113" spans="1:5">
      <c r="A113">
        <v>1982</v>
      </c>
      <c r="C113">
        <v>11902</v>
      </c>
      <c r="D113">
        <v>8174</v>
      </c>
      <c r="E113">
        <v>59390</v>
      </c>
    </row>
    <row r="114" spans="1:5">
      <c r="A114">
        <v>1983</v>
      </c>
      <c r="C114">
        <v>13917</v>
      </c>
      <c r="D114">
        <v>8082</v>
      </c>
      <c r="E114">
        <v>57618</v>
      </c>
    </row>
    <row r="115" spans="1:5">
      <c r="A115">
        <v>1984</v>
      </c>
      <c r="C115">
        <v>15870</v>
      </c>
      <c r="D115">
        <v>8739</v>
      </c>
      <c r="E115">
        <v>54683</v>
      </c>
    </row>
    <row r="116" spans="1:5">
      <c r="A116">
        <v>1985</v>
      </c>
      <c r="B116">
        <v>640</v>
      </c>
      <c r="C116">
        <v>18949</v>
      </c>
      <c r="D116">
        <v>9551</v>
      </c>
      <c r="E116">
        <v>55237</v>
      </c>
    </row>
    <row r="117" spans="1:5">
      <c r="A117">
        <v>1986</v>
      </c>
      <c r="B117">
        <v>827</v>
      </c>
      <c r="C117">
        <v>18731</v>
      </c>
      <c r="D117">
        <v>9912</v>
      </c>
      <c r="E117">
        <v>52636</v>
      </c>
    </row>
    <row r="118" spans="1:5">
      <c r="A118">
        <v>1987</v>
      </c>
      <c r="B118">
        <v>1312</v>
      </c>
      <c r="C118">
        <v>20231</v>
      </c>
      <c r="D118">
        <v>11153</v>
      </c>
      <c r="E118">
        <v>54017</v>
      </c>
    </row>
    <row r="119" spans="1:5">
      <c r="A119">
        <v>1988</v>
      </c>
      <c r="B119">
        <v>1959</v>
      </c>
      <c r="C119">
        <v>18162</v>
      </c>
      <c r="D119">
        <v>11289</v>
      </c>
      <c r="E119">
        <v>51936</v>
      </c>
    </row>
    <row r="120" spans="1:5">
      <c r="A120">
        <v>1989</v>
      </c>
      <c r="B120">
        <v>2519</v>
      </c>
      <c r="C120">
        <v>18196</v>
      </c>
      <c r="D120">
        <v>12615</v>
      </c>
      <c r="E120">
        <v>48596</v>
      </c>
    </row>
    <row r="121" spans="1:5">
      <c r="A121">
        <v>1990</v>
      </c>
      <c r="B121">
        <v>3717</v>
      </c>
      <c r="C121">
        <v>18769</v>
      </c>
      <c r="D121">
        <v>11288</v>
      </c>
      <c r="E121">
        <v>44290</v>
      </c>
    </row>
    <row r="122" spans="1:5">
      <c r="A122">
        <v>1991</v>
      </c>
      <c r="B122">
        <v>5335</v>
      </c>
      <c r="C122">
        <v>20097</v>
      </c>
      <c r="D122">
        <v>13061</v>
      </c>
      <c r="E122">
        <v>40134</v>
      </c>
    </row>
    <row r="123" spans="1:5">
      <c r="A123">
        <v>1992</v>
      </c>
      <c r="B123">
        <v>8357</v>
      </c>
      <c r="C123">
        <v>22948</v>
      </c>
      <c r="D123">
        <v>13078</v>
      </c>
      <c r="E123">
        <v>39170</v>
      </c>
    </row>
    <row r="124" spans="1:5">
      <c r="A124">
        <v>1993</v>
      </c>
      <c r="B124">
        <v>10159</v>
      </c>
      <c r="C124">
        <v>27568</v>
      </c>
      <c r="D124">
        <v>13635</v>
      </c>
      <c r="E124">
        <v>40759</v>
      </c>
    </row>
    <row r="125" spans="1:5">
      <c r="A125">
        <v>1994</v>
      </c>
      <c r="B125">
        <v>13157</v>
      </c>
      <c r="C125">
        <v>29033</v>
      </c>
      <c r="D125">
        <v>15774</v>
      </c>
      <c r="E125">
        <v>40534</v>
      </c>
    </row>
    <row r="126" spans="1:5">
      <c r="A126">
        <v>1995</v>
      </c>
      <c r="B126">
        <v>17668</v>
      </c>
      <c r="C126">
        <v>29978</v>
      </c>
      <c r="D126">
        <v>15409</v>
      </c>
      <c r="E126">
        <v>40067</v>
      </c>
    </row>
    <row r="127" spans="1:5">
      <c r="A127">
        <v>1996</v>
      </c>
      <c r="B127">
        <v>24614</v>
      </c>
      <c r="C127">
        <v>29859</v>
      </c>
      <c r="D127">
        <v>15161</v>
      </c>
      <c r="E127">
        <v>40192</v>
      </c>
    </row>
    <row r="128" spans="1:5">
      <c r="A128">
        <v>1997</v>
      </c>
      <c r="B128">
        <v>30413</v>
      </c>
      <c r="C128">
        <v>28491</v>
      </c>
      <c r="D128">
        <v>16546</v>
      </c>
      <c r="E128">
        <v>39865</v>
      </c>
    </row>
    <row r="129" spans="1:6">
      <c r="A129">
        <v>1998</v>
      </c>
      <c r="B129">
        <v>34632</v>
      </c>
      <c r="C129">
        <v>23732</v>
      </c>
      <c r="D129">
        <v>17107</v>
      </c>
      <c r="E129">
        <v>39352</v>
      </c>
    </row>
    <row r="130" spans="1:6">
      <c r="A130">
        <v>1999</v>
      </c>
      <c r="B130">
        <v>40053</v>
      </c>
      <c r="C130">
        <v>32404</v>
      </c>
      <c r="D130">
        <v>17761</v>
      </c>
      <c r="E130">
        <v>37368</v>
      </c>
    </row>
    <row r="131" spans="1:6">
      <c r="A131">
        <v>2000</v>
      </c>
      <c r="B131">
        <v>50120</v>
      </c>
      <c r="C131">
        <v>33841</v>
      </c>
      <c r="D131">
        <v>18293</v>
      </c>
      <c r="E131">
        <v>38496</v>
      </c>
    </row>
    <row r="132" spans="1:6">
      <c r="A132">
        <v>2001</v>
      </c>
      <c r="B132">
        <v>60647</v>
      </c>
      <c r="C132">
        <v>36867</v>
      </c>
      <c r="D132">
        <v>18280</v>
      </c>
      <c r="E132">
        <v>39423</v>
      </c>
    </row>
    <row r="133" spans="1:6">
      <c r="A133">
        <v>2002</v>
      </c>
      <c r="B133">
        <v>79260</v>
      </c>
      <c r="C133">
        <v>37587</v>
      </c>
      <c r="D133">
        <v>20904</v>
      </c>
      <c r="E133">
        <v>37230</v>
      </c>
    </row>
    <row r="134" spans="1:6">
      <c r="A134">
        <v>2003</v>
      </c>
      <c r="B134">
        <v>94054</v>
      </c>
      <c r="C134">
        <v>37607</v>
      </c>
      <c r="D134">
        <v>22602</v>
      </c>
      <c r="E134">
        <v>39267</v>
      </c>
      <c r="F134">
        <v>10412</v>
      </c>
    </row>
    <row r="135" spans="1:6">
      <c r="A135">
        <v>2004</v>
      </c>
      <c r="B135">
        <v>110849</v>
      </c>
      <c r="C135">
        <v>41184</v>
      </c>
      <c r="D135">
        <v>23976</v>
      </c>
      <c r="E135">
        <v>40757</v>
      </c>
      <c r="F135">
        <v>14026</v>
      </c>
    </row>
    <row r="136" spans="1:6">
      <c r="A136">
        <v>2005</v>
      </c>
      <c r="B136">
        <v>163371</v>
      </c>
      <c r="C136">
        <v>45222</v>
      </c>
      <c r="D136">
        <v>25553</v>
      </c>
      <c r="E136">
        <v>39254</v>
      </c>
      <c r="F136">
        <v>16808</v>
      </c>
    </row>
    <row r="137" spans="1:6">
      <c r="A137">
        <v>2006</v>
      </c>
      <c r="B137">
        <v>201322</v>
      </c>
      <c r="C137">
        <v>51039</v>
      </c>
      <c r="D137">
        <v>25516</v>
      </c>
      <c r="E137">
        <v>36724</v>
      </c>
      <c r="F137">
        <v>17635</v>
      </c>
    </row>
    <row r="138" spans="1:6">
      <c r="A138">
        <v>2007</v>
      </c>
      <c r="B138">
        <v>267432</v>
      </c>
      <c r="C138">
        <v>54362</v>
      </c>
      <c r="D138">
        <v>27752</v>
      </c>
      <c r="E138">
        <v>36544</v>
      </c>
      <c r="F138">
        <v>19224</v>
      </c>
    </row>
    <row r="139" spans="1:6">
      <c r="A139">
        <v>2008</v>
      </c>
      <c r="B139">
        <v>312904</v>
      </c>
      <c r="C139">
        <v>56750</v>
      </c>
      <c r="D139">
        <v>27782</v>
      </c>
      <c r="E139">
        <v>33569</v>
      </c>
      <c r="F139">
        <v>20315</v>
      </c>
    </row>
    <row r="140" spans="1:6">
      <c r="A140">
        <v>2009</v>
      </c>
      <c r="B140">
        <v>351342</v>
      </c>
      <c r="C140">
        <v>57903</v>
      </c>
      <c r="D140">
        <v>25806</v>
      </c>
      <c r="E140">
        <v>30875</v>
      </c>
      <c r="F140">
        <v>20338</v>
      </c>
    </row>
    <row r="141" spans="1:6">
      <c r="A141">
        <v>2010</v>
      </c>
      <c r="B141">
        <v>421273</v>
      </c>
      <c r="C141">
        <v>57187</v>
      </c>
      <c r="D141">
        <v>29059</v>
      </c>
      <c r="E141">
        <v>31756</v>
      </c>
      <c r="F141">
        <v>22062</v>
      </c>
    </row>
    <row r="142" spans="1:6">
      <c r="A142">
        <v>2011</v>
      </c>
      <c r="B142">
        <v>521468</v>
      </c>
      <c r="C142">
        <v>56524</v>
      </c>
      <c r="D142">
        <v>30467</v>
      </c>
      <c r="E142">
        <v>30805</v>
      </c>
      <c r="F142">
        <v>23236</v>
      </c>
    </row>
    <row r="143" spans="1:6">
      <c r="A143">
        <v>2012</v>
      </c>
      <c r="B143">
        <v>657582</v>
      </c>
      <c r="C143">
        <v>63135</v>
      </c>
      <c r="D143">
        <v>32799</v>
      </c>
      <c r="E143">
        <v>32391</v>
      </c>
      <c r="F143">
        <v>24457</v>
      </c>
    </row>
    <row r="144" spans="1:6">
      <c r="A144">
        <v>2013</v>
      </c>
      <c r="B144">
        <v>659563</v>
      </c>
      <c r="C144">
        <v>66940</v>
      </c>
      <c r="D144">
        <v>36034</v>
      </c>
      <c r="E144">
        <v>31125</v>
      </c>
      <c r="F144">
        <v>25319</v>
      </c>
    </row>
    <row r="145" spans="1:6">
      <c r="A145">
        <v>2014</v>
      </c>
      <c r="B145">
        <v>564555</v>
      </c>
      <c r="C145">
        <v>64620</v>
      </c>
      <c r="D145">
        <v>35378</v>
      </c>
      <c r="E145">
        <v>29738</v>
      </c>
      <c r="F145">
        <v>25904</v>
      </c>
    </row>
    <row r="146" spans="1:6">
      <c r="A146">
        <v>2015</v>
      </c>
      <c r="B146">
        <v>569059</v>
      </c>
      <c r="C146">
        <v>68236</v>
      </c>
      <c r="D146">
        <v>39453</v>
      </c>
      <c r="E146">
        <v>30054</v>
      </c>
      <c r="F146">
        <v>25750</v>
      </c>
    </row>
    <row r="147" spans="1:6">
      <c r="A147">
        <v>2016</v>
      </c>
      <c r="B147">
        <v>650344</v>
      </c>
      <c r="C147">
        <v>65656</v>
      </c>
      <c r="D147">
        <v>42908</v>
      </c>
      <c r="E147">
        <v>29908</v>
      </c>
      <c r="F147">
        <v>28656</v>
      </c>
    </row>
    <row r="148" spans="1:6">
      <c r="A148">
        <v>2017</v>
      </c>
      <c r="B148">
        <v>628658</v>
      </c>
      <c r="C148">
        <v>63425</v>
      </c>
      <c r="D148">
        <v>43488</v>
      </c>
      <c r="E148">
        <v>31364</v>
      </c>
      <c r="F148">
        <v>29703</v>
      </c>
    </row>
    <row r="149" spans="1:6">
      <c r="A149">
        <v>2018</v>
      </c>
      <c r="B149">
        <v>708799</v>
      </c>
      <c r="C149">
        <v>63797</v>
      </c>
      <c r="D149">
        <v>44385</v>
      </c>
      <c r="E149">
        <v>30249</v>
      </c>
      <c r="F149">
        <v>29972</v>
      </c>
    </row>
    <row r="150" spans="1:6">
      <c r="A150">
        <v>2019</v>
      </c>
      <c r="B150">
        <v>711617</v>
      </c>
      <c r="C150">
        <v>65312</v>
      </c>
      <c r="D150">
        <v>46827</v>
      </c>
      <c r="E150">
        <v>30951</v>
      </c>
      <c r="F150">
        <v>32621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C01</vt:lpstr>
      <vt:lpstr>C02</vt:lpstr>
      <vt:lpstr>C03</vt:lpstr>
      <vt:lpstr>C04</vt:lpstr>
      <vt:lpstr>C05</vt:lpstr>
      <vt:lpstr>C06</vt:lpstr>
      <vt:lpstr>C07</vt:lpstr>
      <vt:lpstr>C08</vt:lpstr>
      <vt:lpstr>C09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keywords>FOR OFFICIAL USE ONLY</cp:keywords>
  <cp:lastModifiedBy>Bruno Le Feuvre</cp:lastModifiedBy>
  <dcterms:created xsi:type="dcterms:W3CDTF">2020-11-10T17:11:03Z</dcterms:created>
  <dcterms:modified xsi:type="dcterms:W3CDTF">2020-11-11T11:10:43Z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8e2b7e12-fd4a-4639-ac00-aa6c274a61ec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