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I:\OrgESD\Shared\WIPI\WIPI 2025\_Section A\patent_web-data\"/>
    </mc:Choice>
  </mc:AlternateContent>
  <xr:revisionPtr revIDLastSave="0" documentId="13_ncr:1_{AA860454-7727-4793-90DB-4CCE86050618}" xr6:coauthVersionLast="47" xr6:coauthVersionMax="47" xr10:uidLastSave="{00000000-0000-0000-0000-000000000000}"/>
  <bookViews>
    <workbookView xWindow="-113" yWindow="-113" windowWidth="24267" windowHeight="13148" tabRatio="885" xr2:uid="{A6DF90DB-2218-4E56-8D71-6D462F750DF4}"/>
  </bookViews>
  <sheets>
    <sheet name="toc" sheetId="26" r:id="rId1"/>
    <sheet name="A01" sheetId="1" r:id="rId2"/>
    <sheet name="A02" sheetId="8" r:id="rId3"/>
    <sheet name="A03" sheetId="9" r:id="rId4"/>
    <sheet name="A04" sheetId="6" r:id="rId5"/>
    <sheet name="A05" sheetId="24" r:id="rId6"/>
    <sheet name="A06" sheetId="3" r:id="rId7"/>
    <sheet name="A07" sheetId="4" r:id="rId8"/>
    <sheet name="A08" sheetId="5" r:id="rId9"/>
    <sheet name="A09" sheetId="7" r:id="rId10"/>
    <sheet name="A10" sheetId="2" r:id="rId11"/>
    <sheet name="A11" sheetId="23" r:id="rId12"/>
    <sheet name="A12" sheetId="11" r:id="rId13"/>
    <sheet name="A13" sheetId="13" r:id="rId14"/>
    <sheet name="A14" sheetId="12" r:id="rId15"/>
    <sheet name="A15" sheetId="16" r:id="rId16"/>
    <sheet name="A16" sheetId="10" r:id="rId17"/>
    <sheet name="A17" sheetId="17" r:id="rId18"/>
    <sheet name="A18" sheetId="14" r:id="rId19"/>
    <sheet name="A19" sheetId="27" r:id="rId20"/>
    <sheet name="A20" sheetId="15" r:id="rId21"/>
    <sheet name="A21" sheetId="19" r:id="rId22"/>
    <sheet name="A22" sheetId="20" r:id="rId23"/>
    <sheet name="A23" sheetId="22" r:id="rId24"/>
    <sheet name="A24" sheetId="18" r:id="rId25"/>
    <sheet name="A25" sheetId="21" r:id="rId2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5" i="27" l="1"/>
  <c r="J55" i="27"/>
  <c r="I55" i="27"/>
  <c r="H55" i="27"/>
  <c r="G55" i="27"/>
  <c r="F55" i="27"/>
  <c r="E55" i="27"/>
  <c r="D55" i="27"/>
  <c r="C55" i="27"/>
  <c r="B55" i="27"/>
  <c r="K25" i="27"/>
  <c r="J25" i="27"/>
  <c r="I25" i="27"/>
  <c r="H25" i="27"/>
  <c r="G25" i="27"/>
  <c r="F25" i="27"/>
  <c r="E25" i="27"/>
  <c r="D25" i="27"/>
  <c r="C25" i="27"/>
  <c r="B25" i="27"/>
  <c r="J22" i="24" l="1"/>
  <c r="K22" i="24" s="1"/>
  <c r="G22" i="24"/>
  <c r="F22" i="24"/>
  <c r="J21" i="24"/>
  <c r="K21" i="24" s="1"/>
  <c r="G21" i="24"/>
  <c r="F21" i="24"/>
  <c r="J20" i="24"/>
  <c r="H20" i="24" s="1"/>
  <c r="G20" i="24"/>
  <c r="F20" i="24"/>
  <c r="J19" i="24"/>
  <c r="K19" i="24" s="1"/>
  <c r="H19" i="24" s="1"/>
  <c r="G19" i="24"/>
  <c r="F19" i="24"/>
  <c r="J18" i="24"/>
  <c r="K18" i="24" s="1"/>
  <c r="H18" i="24"/>
  <c r="G18" i="24"/>
  <c r="F18" i="24"/>
  <c r="J17" i="24"/>
  <c r="K17" i="24" s="1"/>
  <c r="G17" i="24"/>
  <c r="F17" i="24"/>
  <c r="J16" i="24"/>
  <c r="H16" i="24" s="1"/>
  <c r="G16" i="24"/>
  <c r="F16" i="24"/>
  <c r="J21" i="23"/>
  <c r="K21" i="23" s="1"/>
  <c r="H21" i="23"/>
  <c r="G21" i="23"/>
  <c r="F21" i="23"/>
  <c r="J20" i="23"/>
  <c r="K20" i="23" s="1"/>
  <c r="H20" i="23" s="1"/>
  <c r="G20" i="23"/>
  <c r="F20" i="23"/>
  <c r="J19" i="23"/>
  <c r="H19" i="23" s="1"/>
  <c r="G19" i="23"/>
  <c r="F19" i="23"/>
  <c r="J18" i="23"/>
  <c r="K18" i="23" s="1"/>
  <c r="G18" i="23"/>
  <c r="F18" i="23"/>
  <c r="J17" i="23"/>
  <c r="K17" i="23" s="1"/>
  <c r="G17" i="23"/>
  <c r="F17" i="23"/>
  <c r="J16" i="23"/>
  <c r="K16" i="23" s="1"/>
  <c r="G16" i="23"/>
  <c r="F16" i="23"/>
  <c r="J15" i="23"/>
  <c r="H15" i="23" s="1"/>
  <c r="G15" i="23"/>
  <c r="F15" i="23"/>
  <c r="H16" i="23" l="1"/>
  <c r="H17" i="23"/>
  <c r="H18" i="23"/>
  <c r="H21" i="24"/>
  <c r="H22" i="24"/>
  <c r="H17" i="24"/>
  <c r="K20" i="24"/>
  <c r="K16" i="24"/>
  <c r="K15" i="23"/>
  <c r="K19" i="23"/>
</calcChain>
</file>

<file path=xl/sharedStrings.xml><?xml version="1.0" encoding="utf-8"?>
<sst xmlns="http://schemas.openxmlformats.org/spreadsheetml/2006/main" count="668" uniqueCount="174">
  <si>
    <t>Year</t>
  </si>
  <si>
    <t>Applications</t>
  </si>
  <si>
    <t>Growth_Rate</t>
  </si>
  <si>
    <t>Tunisia</t>
  </si>
  <si>
    <t>Costa Rica</t>
  </si>
  <si>
    <t>OAPI</t>
  </si>
  <si>
    <t>Uzbekistan</t>
  </si>
  <si>
    <t>ARIPO</t>
  </si>
  <si>
    <t>Pakistan</t>
  </si>
  <si>
    <t>Kazakhstan</t>
  </si>
  <si>
    <t>Peru</t>
  </si>
  <si>
    <t>Algeria</t>
  </si>
  <si>
    <t>Egypt</t>
  </si>
  <si>
    <t>Colombia</t>
  </si>
  <si>
    <t>Ukraine</t>
  </si>
  <si>
    <t>Morocco</t>
  </si>
  <si>
    <t>EAPO</t>
  </si>
  <si>
    <t>Argentina</t>
  </si>
  <si>
    <t>Philippines</t>
  </si>
  <si>
    <t>D.P.R.K.</t>
  </si>
  <si>
    <t>Thailand</t>
  </si>
  <si>
    <t>South Africa</t>
  </si>
  <si>
    <t>Growth</t>
  </si>
  <si>
    <t>Contribution_non_resident</t>
  </si>
  <si>
    <t>Contribution_resident</t>
  </si>
  <si>
    <t>Office</t>
  </si>
  <si>
    <t>Viet Nam</t>
  </si>
  <si>
    <t>Italy</t>
  </si>
  <si>
    <t>Indonesia</t>
  </si>
  <si>
    <t>Singapore</t>
  </si>
  <si>
    <t>France</t>
  </si>
  <si>
    <t>China, Hong Kong SAR</t>
  </si>
  <si>
    <t>Mexico</t>
  </si>
  <si>
    <t>UK</t>
  </si>
  <si>
    <t>Brazil</t>
  </si>
  <si>
    <t>Russian Federation</t>
  </si>
  <si>
    <t>Australia</t>
  </si>
  <si>
    <t>Canada</t>
  </si>
  <si>
    <t>Germany</t>
  </si>
  <si>
    <t>India</t>
  </si>
  <si>
    <t>EPO</t>
  </si>
  <si>
    <t>Republic of Korea</t>
  </si>
  <si>
    <t>Japan</t>
  </si>
  <si>
    <t>US</t>
  </si>
  <si>
    <t>China</t>
  </si>
  <si>
    <t>Non_Res_Share</t>
  </si>
  <si>
    <t>Total</t>
  </si>
  <si>
    <t>Non_Resident</t>
  </si>
  <si>
    <t>Resident</t>
  </si>
  <si>
    <t>Grants</t>
  </si>
  <si>
    <t>Belarus</t>
  </si>
  <si>
    <t>Israel</t>
  </si>
  <si>
    <t>Iraq</t>
  </si>
  <si>
    <t>Abroad</t>
  </si>
  <si>
    <t>Origin</t>
  </si>
  <si>
    <t>Other origins</t>
  </si>
  <si>
    <t>non_resident_filings</t>
  </si>
  <si>
    <t>office</t>
  </si>
  <si>
    <t>origin</t>
  </si>
  <si>
    <t>Belgium</t>
  </si>
  <si>
    <t>Denmark</t>
  </si>
  <si>
    <t>Finland</t>
  </si>
  <si>
    <t>Sweden</t>
  </si>
  <si>
    <t>Switzerland</t>
  </si>
  <si>
    <t>Others</t>
  </si>
  <si>
    <t>Poland</t>
  </si>
  <si>
    <t>Avg_Offices</t>
  </si>
  <si>
    <t>Five_Plus_Offices</t>
  </si>
  <si>
    <t>Five_Offices</t>
  </si>
  <si>
    <t>Four_Offices</t>
  </si>
  <si>
    <t>Three_Offices</t>
  </si>
  <si>
    <t>Two_Offices</t>
  </si>
  <si>
    <t>One_Office</t>
  </si>
  <si>
    <t>Austria</t>
  </si>
  <si>
    <t>Azerbaijan</t>
  </si>
  <si>
    <t>Foreign_patent_families</t>
  </si>
  <si>
    <t>Patent_families</t>
  </si>
  <si>
    <t>Region</t>
  </si>
  <si>
    <t>Number of grants</t>
  </si>
  <si>
    <t>Resident share (%)</t>
  </si>
  <si>
    <t>Share of world total (%)</t>
  </si>
  <si>
    <t>Average growth (%)</t>
  </si>
  <si>
    <t>2014–2024</t>
  </si>
  <si>
    <t>Africa</t>
  </si>
  <si>
    <t>Asia</t>
  </si>
  <si>
    <t>Europe</t>
  </si>
  <si>
    <t>Latin America and the Caribbean</t>
  </si>
  <si>
    <t>North America</t>
  </si>
  <si>
    <t>Oceania</t>
  </si>
  <si>
    <t>World</t>
  </si>
  <si>
    <t>Number of applications</t>
  </si>
  <si>
    <t>Türkiye</t>
  </si>
  <si>
    <t>Patent statistics</t>
  </si>
  <si>
    <t>Patent applications and grants worldwide</t>
  </si>
  <si>
    <t>A1. Trend in patent applications worldwide, 2010–2024</t>
  </si>
  <si>
    <t>A2. Resident and non-resident patent applications worldwide, 2010–2024</t>
  </si>
  <si>
    <t>A3. Trend in patent grants worldwide, 2010–2024</t>
  </si>
  <si>
    <t>A4. Resident and non-resident patent grants worldwide, 2010–2024</t>
  </si>
  <si>
    <t>Patent applications and grants by office</t>
  </si>
  <si>
    <t>A5. Patent applications by region, 2014 and 2024</t>
  </si>
  <si>
    <t>A6. Trend in patent applications for the top five offices, 1883–2024</t>
  </si>
  <si>
    <t>A7. Patent applications at the top 20 offices, 2024</t>
  </si>
  <si>
    <t>A8. Contribution of resident and non-resident applications to total growth for the top 20 offices, 2023–2024</t>
  </si>
  <si>
    <t>A9. Patent applications at offices of selected low- and middle-income countries, 2024</t>
  </si>
  <si>
    <t>A10. Contribution of resident and non-resident applications to total growth for offices of selected low- and middle-income countries, 2023–2024</t>
  </si>
  <si>
    <t>A11. Patent grants by region, 2014 and 2024</t>
  </si>
  <si>
    <t>A12. Trend in patent grants for the top five offices, 1883–2024</t>
  </si>
  <si>
    <t>A13. Patent grants for the top 20 offices, 2024</t>
  </si>
  <si>
    <t>A14. Contribution of resident and non-resident grants to total growth for the top 20 offices, 2023–2024</t>
  </si>
  <si>
    <t>A15. Patent grants for offices of selected low- and middle-income countries, 2024</t>
  </si>
  <si>
    <t>A16. Contribution of resident and non-resident grants to total growth for offices of selected low- and middle-income countries, 2023–2024</t>
  </si>
  <si>
    <t>Patent applications and grants by origin</t>
  </si>
  <si>
    <t>A17.  Patent applications for the top 20 origins, 2024</t>
  </si>
  <si>
    <t>A18.  Patent applications for selected low- and middle-income origins, 2024</t>
  </si>
  <si>
    <t>A19.  Patent applications for the top 20 offices and origins, 2024</t>
  </si>
  <si>
    <t>A20. Flows of non-resident patent applications between the top five origins and the top 10 offices, 2024</t>
  </si>
  <si>
    <t>A21. Patent grants for the top 20 origins, 2024</t>
  </si>
  <si>
    <t>A22. Patent grants for selected low- and middle-income origins, 2024</t>
  </si>
  <si>
    <t>Patent families</t>
  </si>
  <si>
    <t>A23. Trend in patent families worldwide, 2008–2022</t>
  </si>
  <si>
    <t>A24. Distribution of patent families by number of offices for the top origins, 2020–2022</t>
  </si>
  <si>
    <t>A25. Trend in foreign-oriented patent families worldwide, 2008–2021</t>
  </si>
  <si>
    <t>A26. Foreign-oriented patent families for the top 20 origins, 2020–2021</t>
  </si>
  <si>
    <t>Published patent applications by field of technology</t>
  </si>
  <si>
    <t>A29. Published patent applications worldwide by field of technology, 2013, 2018 and 2023</t>
  </si>
  <si>
    <t>A30. Relative specialization index for selected technology field and the top 15 origins, 2021–2023</t>
  </si>
  <si>
    <t>A31. Trend in patent applications in energy-related technologies, 2008–2023</t>
  </si>
  <si>
    <t>A32. Relative specialization index for energy-related technologies and the top 15 origins, 2021–2023</t>
  </si>
  <si>
    <t>Participation of women inventors in published PCT applications</t>
  </si>
  <si>
    <t>A33. Share of women among listed inventors in PCT applications, 2010–2024</t>
  </si>
  <si>
    <t>A34. Share of PCT applications with at least one woman as inventor and with at least one man as inventor, 2010–2024</t>
  </si>
  <si>
    <t>A35. Share of women among listed inventors and share of PCT applications with at least one woman as inventor for the top 20 origins, 2024</t>
  </si>
  <si>
    <t>A36. Share of PCT patent applications with women inventors by field of technology, 2024</t>
  </si>
  <si>
    <t>Patent applications in relation to GDP and population</t>
  </si>
  <si>
    <t>A37. Resident patent applications per USD 100 billion GDP for the top 20 origins, 2014 and 2024</t>
  </si>
  <si>
    <t>A38. Resident patent applications per million population for the top 20 origins, 2014 and 2024</t>
  </si>
  <si>
    <t>A39. Resident patent applications per capita and GDP per capita, 2020–2024</t>
  </si>
  <si>
    <t>Patents in force</t>
  </si>
  <si>
    <t>A41. Trend in patents in force worldwide, 2010–2024</t>
  </si>
  <si>
    <t>A42. Patents in force at the top 20 offices, 2024</t>
  </si>
  <si>
    <t>A43. Flow of patents in force between selected origins and offices, 2024</t>
  </si>
  <si>
    <t>A44. Patents in force in 2024 as a percentage of total applications</t>
  </si>
  <si>
    <t>A45. Average age of patents in force at selected offices, 2019 and 2024</t>
  </si>
  <si>
    <t>Patent office procedural data</t>
  </si>
  <si>
    <t>A46. Distribution of patent examination outcomes for selected offices, 2024</t>
  </si>
  <si>
    <t>A47. Potentially pending applications at the top 20 offices, 2024</t>
  </si>
  <si>
    <t>A48. Average pendency times for first office action and final decision at selected offices, 2024</t>
  </si>
  <si>
    <t>A49. Number of patent examiners for selected offices, 2024</t>
  </si>
  <si>
    <t>A50. Average years of experience of patent examiners for selected offices, 2024</t>
  </si>
  <si>
    <t>Patent prosecution highway (PPH)</t>
  </si>
  <si>
    <t>A51. PPH requests by office of first filing and offices of later examination, 2024</t>
  </si>
  <si>
    <t>A52. Flows of PPH requests between offices of first filing and offices of later examination, 2024</t>
  </si>
  <si>
    <t>Utility model applications</t>
  </si>
  <si>
    <t>A53. Trend in utility model applications worldwide, 2010–2024</t>
  </si>
  <si>
    <t>A54. Utility model applications for the top 20 offices, 2024</t>
  </si>
  <si>
    <t>A55. Utility model applications for offices of selected low- and middle-income countries, 2024</t>
  </si>
  <si>
    <t>A56. Utility model applications for the top 20 origins, 2024</t>
  </si>
  <si>
    <t>A57. Utility model applications for selected low- and middle-income countries, 2024</t>
  </si>
  <si>
    <t>Microorganisms</t>
  </si>
  <si>
    <t>A58. Trend in microorganism deposits worldwide, 2010–2024</t>
  </si>
  <si>
    <t>A59.  Deposits at the top international depositary authorities, 2024</t>
  </si>
  <si>
    <t>Statistical tables</t>
  </si>
  <si>
    <t>A60. Patent applications by office and origin, 2024</t>
  </si>
  <si>
    <t>A61.  Patent grants by office and origin, and patents in force, 2024</t>
  </si>
  <si>
    <t>A62. Patent office procedural data, 2024</t>
  </si>
  <si>
    <t>A63. Utility model applications and grants by office and origin, 2024</t>
  </si>
  <si>
    <t>A27.  Distribution of technology fields for selected applicants based on patent families, 2020-2022</t>
  </si>
  <si>
    <t>A28. Distribution of technology fields for selected universities and PROs based on patent families, 2020-2022</t>
  </si>
  <si>
    <t>A40. Resident patent applications per capita and R&amp;D expenditure as percentage of GDP, 2020-2024</t>
  </si>
  <si>
    <t>..</t>
  </si>
  <si>
    <t>European Patent Office (EPO)</t>
  </si>
  <si>
    <t>Sri Lanka</t>
  </si>
  <si>
    <t>Iran (Islamic Republic of)</t>
  </si>
  <si>
    <t>Netherlands (Kingdom of the)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</si>
</sst>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Aptos Display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57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theme="0"/>
      <name val="Arial"/>
      <family val="2"/>
    </font>
    <font>
      <b/>
      <sz val="7"/>
      <name val="Arial"/>
      <family val="2"/>
    </font>
    <font>
      <sz val="7"/>
      <color theme="1"/>
      <name val="Arial"/>
      <family val="2"/>
    </font>
    <font>
      <sz val="7"/>
      <color theme="0"/>
      <name val="Arial"/>
      <family val="2"/>
    </font>
    <font>
      <b/>
      <sz val="7"/>
      <color theme="1"/>
      <name val="Arial"/>
      <family val="2"/>
    </font>
    <font>
      <b/>
      <sz val="8"/>
      <color theme="0"/>
      <name val="Arial"/>
      <family val="2"/>
    </font>
    <font>
      <b/>
      <sz val="6"/>
      <name val="Arial"/>
      <family val="2"/>
    </font>
    <font>
      <sz val="6"/>
      <color theme="1"/>
      <name val="Arial"/>
      <family val="2"/>
    </font>
    <font>
      <b/>
      <sz val="6"/>
      <color theme="1"/>
      <name val="Arial"/>
      <family val="2"/>
    </font>
    <font>
      <b/>
      <sz val="10"/>
      <color rgb="FF00B0F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2A94F0"/>
      </top>
      <bottom/>
      <diagonal/>
    </border>
    <border>
      <left/>
      <right/>
      <top/>
      <bottom style="thick">
        <color rgb="FF2A94F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2A94F0"/>
      </top>
      <bottom style="medium">
        <color rgb="FF2A94F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2">
    <xf numFmtId="0" fontId="0" fillId="0" borderId="0" xfId="0"/>
    <xf numFmtId="0" fontId="18" fillId="33" borderId="0" xfId="0" applyFont="1" applyFill="1"/>
    <xf numFmtId="0" fontId="19" fillId="33" borderId="0" xfId="0" applyFont="1" applyFill="1"/>
    <xf numFmtId="0" fontId="20" fillId="33" borderId="0" xfId="0" applyFont="1" applyFill="1"/>
    <xf numFmtId="0" fontId="21" fillId="33" borderId="0" xfId="0" applyFont="1" applyFill="1" applyAlignment="1">
      <alignment horizontal="center" vertical="center" wrapText="1"/>
    </xf>
    <xf numFmtId="0" fontId="21" fillId="33" borderId="0" xfId="0" applyFont="1" applyFill="1"/>
    <xf numFmtId="0" fontId="21" fillId="33" borderId="0" xfId="0" applyFont="1" applyFill="1" applyAlignment="1">
      <alignment horizontal="right"/>
    </xf>
    <xf numFmtId="3" fontId="19" fillId="33" borderId="0" xfId="0" applyNumberFormat="1" applyFont="1" applyFill="1"/>
    <xf numFmtId="164" fontId="19" fillId="33" borderId="0" xfId="0" applyNumberFormat="1" applyFont="1" applyFill="1"/>
    <xf numFmtId="3" fontId="18" fillId="33" borderId="0" xfId="0" applyNumberFormat="1" applyFont="1" applyFill="1"/>
    <xf numFmtId="164" fontId="18" fillId="33" borderId="0" xfId="0" applyNumberFormat="1" applyFont="1" applyFill="1"/>
    <xf numFmtId="0" fontId="22" fillId="33" borderId="10" xfId="0" applyFont="1" applyFill="1" applyBorder="1" applyAlignment="1">
      <alignment horizontal="right" vertical="center" wrapText="1"/>
    </xf>
    <xf numFmtId="0" fontId="23" fillId="33" borderId="0" xfId="0" applyFont="1" applyFill="1"/>
    <xf numFmtId="0" fontId="22" fillId="33" borderId="11" xfId="0" applyFont="1" applyFill="1" applyBorder="1"/>
    <xf numFmtId="0" fontId="22" fillId="33" borderId="11" xfId="0" applyFont="1" applyFill="1" applyBorder="1" applyAlignment="1">
      <alignment horizontal="right"/>
    </xf>
    <xf numFmtId="0" fontId="23" fillId="33" borderId="12" xfId="0" applyFont="1" applyFill="1" applyBorder="1"/>
    <xf numFmtId="3" fontId="23" fillId="33" borderId="12" xfId="0" applyNumberFormat="1" applyFont="1" applyFill="1" applyBorder="1"/>
    <xf numFmtId="164" fontId="23" fillId="33" borderId="12" xfId="0" applyNumberFormat="1" applyFont="1" applyFill="1" applyBorder="1"/>
    <xf numFmtId="164" fontId="23" fillId="33" borderId="12" xfId="0" applyNumberFormat="1" applyFont="1" applyFill="1" applyBorder="1" applyAlignment="1">
      <alignment horizontal="right"/>
    </xf>
    <xf numFmtId="0" fontId="24" fillId="33" borderId="0" xfId="0" applyFont="1" applyFill="1"/>
    <xf numFmtId="0" fontId="23" fillId="33" borderId="13" xfId="0" applyFont="1" applyFill="1" applyBorder="1"/>
    <xf numFmtId="3" fontId="23" fillId="33" borderId="13" xfId="0" applyNumberFormat="1" applyFont="1" applyFill="1" applyBorder="1"/>
    <xf numFmtId="164" fontId="23" fillId="33" borderId="13" xfId="0" applyNumberFormat="1" applyFont="1" applyFill="1" applyBorder="1"/>
    <xf numFmtId="0" fontId="23" fillId="33" borderId="13" xfId="0" applyFont="1" applyFill="1" applyBorder="1" applyAlignment="1">
      <alignment wrapText="1"/>
    </xf>
    <xf numFmtId="0" fontId="25" fillId="33" borderId="13" xfId="0" applyFont="1" applyFill="1" applyBorder="1"/>
    <xf numFmtId="3" fontId="25" fillId="33" borderId="13" xfId="0" applyNumberFormat="1" applyFont="1" applyFill="1" applyBorder="1"/>
    <xf numFmtId="164" fontId="25" fillId="33" borderId="13" xfId="0" applyNumberFormat="1" applyFont="1" applyFill="1" applyBorder="1"/>
    <xf numFmtId="164" fontId="25" fillId="33" borderId="12" xfId="0" applyNumberFormat="1" applyFont="1" applyFill="1" applyBorder="1" applyAlignment="1">
      <alignment horizontal="right"/>
    </xf>
    <xf numFmtId="0" fontId="19" fillId="0" borderId="0" xfId="0" applyFont="1"/>
    <xf numFmtId="3" fontId="21" fillId="33" borderId="0" xfId="0" applyNumberFormat="1" applyFont="1" applyFill="1"/>
    <xf numFmtId="164" fontId="21" fillId="33" borderId="0" xfId="0" applyNumberFormat="1" applyFont="1" applyFill="1"/>
    <xf numFmtId="0" fontId="26" fillId="33" borderId="0" xfId="0" applyFont="1" applyFill="1"/>
    <xf numFmtId="3" fontId="26" fillId="33" borderId="0" xfId="0" applyNumberFormat="1" applyFont="1" applyFill="1"/>
    <xf numFmtId="164" fontId="26" fillId="33" borderId="0" xfId="0" applyNumberFormat="1" applyFont="1" applyFill="1"/>
    <xf numFmtId="0" fontId="23" fillId="0" borderId="0" xfId="0" applyFont="1"/>
    <xf numFmtId="0" fontId="27" fillId="33" borderId="14" xfId="0" applyFont="1" applyFill="1" applyBorder="1"/>
    <xf numFmtId="0" fontId="28" fillId="33" borderId="0" xfId="0" applyFont="1" applyFill="1"/>
    <xf numFmtId="0" fontId="27" fillId="33" borderId="11" xfId="0" applyFont="1" applyFill="1" applyBorder="1"/>
    <xf numFmtId="0" fontId="27" fillId="33" borderId="11" xfId="0" applyFont="1" applyFill="1" applyBorder="1" applyAlignment="1">
      <alignment horizontal="right" wrapText="1"/>
    </xf>
    <xf numFmtId="0" fontId="28" fillId="33" borderId="12" xfId="0" applyFont="1" applyFill="1" applyBorder="1" applyAlignment="1">
      <alignment wrapText="1"/>
    </xf>
    <xf numFmtId="3" fontId="28" fillId="33" borderId="12" xfId="0" applyNumberFormat="1" applyFont="1" applyFill="1" applyBorder="1"/>
    <xf numFmtId="0" fontId="28" fillId="33" borderId="13" xfId="0" applyFont="1" applyFill="1" applyBorder="1" applyAlignment="1">
      <alignment wrapText="1"/>
    </xf>
    <xf numFmtId="3" fontId="28" fillId="33" borderId="13" xfId="0" applyNumberFormat="1" applyFont="1" applyFill="1" applyBorder="1"/>
    <xf numFmtId="0" fontId="29" fillId="33" borderId="13" xfId="0" applyFont="1" applyFill="1" applyBorder="1"/>
    <xf numFmtId="3" fontId="29" fillId="33" borderId="13" xfId="0" applyNumberFormat="1" applyFont="1" applyFill="1" applyBorder="1"/>
    <xf numFmtId="0" fontId="28" fillId="0" borderId="0" xfId="0" applyFont="1"/>
    <xf numFmtId="0" fontId="16" fillId="34" borderId="0" xfId="0" applyFont="1" applyFill="1" applyAlignment="1">
      <alignment vertical="center"/>
    </xf>
    <xf numFmtId="0" fontId="0" fillId="34" borderId="0" xfId="0" applyFill="1"/>
    <xf numFmtId="0" fontId="0" fillId="34" borderId="0" xfId="0" applyFill="1" applyAlignment="1">
      <alignment vertical="center"/>
    </xf>
    <xf numFmtId="0" fontId="30" fillId="34" borderId="0" xfId="0" applyFont="1" applyFill="1" applyAlignment="1">
      <alignment vertical="center"/>
    </xf>
    <xf numFmtId="0" fontId="21" fillId="33" borderId="0" xfId="0" applyFont="1" applyFill="1" applyAlignment="1">
      <alignment vertical="center" wrapText="1"/>
    </xf>
    <xf numFmtId="0" fontId="21" fillId="33" borderId="0" xfId="0" applyFont="1" applyFill="1" applyAlignment="1">
      <alignment horizontal="center" vertical="center" wrapText="1"/>
    </xf>
    <xf numFmtId="0" fontId="22" fillId="33" borderId="10" xfId="0" applyFont="1" applyFill="1" applyBorder="1" applyAlignment="1">
      <alignment vertical="center" wrapText="1"/>
    </xf>
    <xf numFmtId="0" fontId="22" fillId="33" borderId="11" xfId="0" applyFont="1" applyFill="1" applyBorder="1" applyAlignment="1">
      <alignment vertical="center" wrapText="1"/>
    </xf>
    <xf numFmtId="0" fontId="22" fillId="33" borderId="10" xfId="0" applyFont="1" applyFill="1" applyBorder="1" applyAlignment="1">
      <alignment horizontal="right" vertical="center" wrapText="1"/>
    </xf>
    <xf numFmtId="0" fontId="27" fillId="33" borderId="14" xfId="0" applyFont="1" applyFill="1" applyBorder="1" applyAlignment="1">
      <alignment horizontal="center"/>
    </xf>
    <xf numFmtId="3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Alignment="1">
      <alignment vertical="center"/>
    </xf>
    <xf numFmtId="0" fontId="19" fillId="0" borderId="0" xfId="0" applyFont="1" applyFill="1"/>
    <xf numFmtId="3" fontId="0" fillId="0" borderId="0" xfId="0" applyNumberFormat="1" applyFill="1"/>
    <xf numFmtId="0" fontId="0" fillId="0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B215B-167C-47EE-BBD1-A9868F12082B}">
  <dimension ref="A1:A90"/>
  <sheetViews>
    <sheetView tabSelected="1" workbookViewId="0"/>
  </sheetViews>
  <sheetFormatPr defaultRowHeight="12.55" x14ac:dyDescent="0.2"/>
  <cols>
    <col min="1" max="16384" width="8.88671875" style="47"/>
  </cols>
  <sheetData>
    <row r="1" spans="1:1" ht="13.15" x14ac:dyDescent="0.2">
      <c r="A1" s="46" t="s">
        <v>92</v>
      </c>
    </row>
    <row r="2" spans="1:1" x14ac:dyDescent="0.2">
      <c r="A2" s="48"/>
    </row>
    <row r="3" spans="1:1" ht="13.15" x14ac:dyDescent="0.2">
      <c r="A3" s="49" t="s">
        <v>93</v>
      </c>
    </row>
    <row r="4" spans="1:1" x14ac:dyDescent="0.2">
      <c r="A4" s="48" t="s">
        <v>94</v>
      </c>
    </row>
    <row r="5" spans="1:1" x14ac:dyDescent="0.2">
      <c r="A5" s="48" t="s">
        <v>95</v>
      </c>
    </row>
    <row r="6" spans="1:1" x14ac:dyDescent="0.2">
      <c r="A6" s="48" t="s">
        <v>96</v>
      </c>
    </row>
    <row r="7" spans="1:1" x14ac:dyDescent="0.2">
      <c r="A7" s="48" t="s">
        <v>97</v>
      </c>
    </row>
    <row r="8" spans="1:1" x14ac:dyDescent="0.2">
      <c r="A8" s="48"/>
    </row>
    <row r="9" spans="1:1" ht="13.15" x14ac:dyDescent="0.2">
      <c r="A9" s="49" t="s">
        <v>98</v>
      </c>
    </row>
    <row r="10" spans="1:1" x14ac:dyDescent="0.2">
      <c r="A10" s="48" t="s">
        <v>99</v>
      </c>
    </row>
    <row r="11" spans="1:1" x14ac:dyDescent="0.2">
      <c r="A11" s="48" t="s">
        <v>100</v>
      </c>
    </row>
    <row r="12" spans="1:1" x14ac:dyDescent="0.2">
      <c r="A12" s="48" t="s">
        <v>101</v>
      </c>
    </row>
    <row r="13" spans="1:1" x14ac:dyDescent="0.2">
      <c r="A13" s="48" t="s">
        <v>102</v>
      </c>
    </row>
    <row r="14" spans="1:1" x14ac:dyDescent="0.2">
      <c r="A14" s="48" t="s">
        <v>103</v>
      </c>
    </row>
    <row r="15" spans="1:1" x14ac:dyDescent="0.2">
      <c r="A15" s="48" t="s">
        <v>104</v>
      </c>
    </row>
    <row r="16" spans="1:1" x14ac:dyDescent="0.2">
      <c r="A16" s="48" t="s">
        <v>105</v>
      </c>
    </row>
    <row r="17" spans="1:1" x14ac:dyDescent="0.2">
      <c r="A17" s="48" t="s">
        <v>106</v>
      </c>
    </row>
    <row r="18" spans="1:1" x14ac:dyDescent="0.2">
      <c r="A18" s="48" t="s">
        <v>107</v>
      </c>
    </row>
    <row r="19" spans="1:1" x14ac:dyDescent="0.2">
      <c r="A19" s="48" t="s">
        <v>108</v>
      </c>
    </row>
    <row r="20" spans="1:1" x14ac:dyDescent="0.2">
      <c r="A20" s="48" t="s">
        <v>109</v>
      </c>
    </row>
    <row r="21" spans="1:1" x14ac:dyDescent="0.2">
      <c r="A21" s="48" t="s">
        <v>110</v>
      </c>
    </row>
    <row r="22" spans="1:1" x14ac:dyDescent="0.2">
      <c r="A22" s="48"/>
    </row>
    <row r="23" spans="1:1" ht="13.15" x14ac:dyDescent="0.2">
      <c r="A23" s="49" t="s">
        <v>111</v>
      </c>
    </row>
    <row r="24" spans="1:1" x14ac:dyDescent="0.2">
      <c r="A24" s="48" t="s">
        <v>112</v>
      </c>
    </row>
    <row r="25" spans="1:1" x14ac:dyDescent="0.2">
      <c r="A25" s="48" t="s">
        <v>113</v>
      </c>
    </row>
    <row r="26" spans="1:1" x14ac:dyDescent="0.2">
      <c r="A26" s="48" t="s">
        <v>114</v>
      </c>
    </row>
    <row r="27" spans="1:1" x14ac:dyDescent="0.2">
      <c r="A27" s="48" t="s">
        <v>115</v>
      </c>
    </row>
    <row r="28" spans="1:1" x14ac:dyDescent="0.2">
      <c r="A28" s="48" t="s">
        <v>116</v>
      </c>
    </row>
    <row r="29" spans="1:1" x14ac:dyDescent="0.2">
      <c r="A29" s="48" t="s">
        <v>117</v>
      </c>
    </row>
    <row r="30" spans="1:1" x14ac:dyDescent="0.2">
      <c r="A30" s="48"/>
    </row>
    <row r="31" spans="1:1" ht="13.15" x14ac:dyDescent="0.2">
      <c r="A31" s="49" t="s">
        <v>118</v>
      </c>
    </row>
    <row r="32" spans="1:1" x14ac:dyDescent="0.2">
      <c r="A32" s="48" t="s">
        <v>119</v>
      </c>
    </row>
    <row r="33" spans="1:1" x14ac:dyDescent="0.2">
      <c r="A33" s="48" t="s">
        <v>120</v>
      </c>
    </row>
    <row r="34" spans="1:1" x14ac:dyDescent="0.2">
      <c r="A34" s="48" t="s">
        <v>121</v>
      </c>
    </row>
    <row r="35" spans="1:1" x14ac:dyDescent="0.2">
      <c r="A35" s="48" t="s">
        <v>122</v>
      </c>
    </row>
    <row r="36" spans="1:1" x14ac:dyDescent="0.2">
      <c r="A36" s="48" t="s">
        <v>166</v>
      </c>
    </row>
    <row r="37" spans="1:1" x14ac:dyDescent="0.2">
      <c r="A37" s="48" t="s">
        <v>167</v>
      </c>
    </row>
    <row r="38" spans="1:1" x14ac:dyDescent="0.2">
      <c r="A38" s="48"/>
    </row>
    <row r="39" spans="1:1" ht="13.15" x14ac:dyDescent="0.2">
      <c r="A39" s="49" t="s">
        <v>123</v>
      </c>
    </row>
    <row r="40" spans="1:1" x14ac:dyDescent="0.2">
      <c r="A40" s="48" t="s">
        <v>124</v>
      </c>
    </row>
    <row r="41" spans="1:1" x14ac:dyDescent="0.2">
      <c r="A41" s="48" t="s">
        <v>125</v>
      </c>
    </row>
    <row r="42" spans="1:1" x14ac:dyDescent="0.2">
      <c r="A42" s="48" t="s">
        <v>126</v>
      </c>
    </row>
    <row r="43" spans="1:1" x14ac:dyDescent="0.2">
      <c r="A43" s="48" t="s">
        <v>127</v>
      </c>
    </row>
    <row r="44" spans="1:1" ht="13.15" x14ac:dyDescent="0.2">
      <c r="A44" s="49"/>
    </row>
    <row r="45" spans="1:1" ht="13.15" x14ac:dyDescent="0.2">
      <c r="A45" s="49" t="s">
        <v>128</v>
      </c>
    </row>
    <row r="46" spans="1:1" x14ac:dyDescent="0.2">
      <c r="A46" s="48" t="s">
        <v>129</v>
      </c>
    </row>
    <row r="47" spans="1:1" x14ac:dyDescent="0.2">
      <c r="A47" s="48" t="s">
        <v>130</v>
      </c>
    </row>
    <row r="48" spans="1:1" x14ac:dyDescent="0.2">
      <c r="A48" s="48" t="s">
        <v>131</v>
      </c>
    </row>
    <row r="49" spans="1:1" x14ac:dyDescent="0.2">
      <c r="A49" s="48" t="s">
        <v>132</v>
      </c>
    </row>
    <row r="50" spans="1:1" x14ac:dyDescent="0.2">
      <c r="A50" s="48"/>
    </row>
    <row r="51" spans="1:1" ht="13.15" x14ac:dyDescent="0.2">
      <c r="A51" s="49" t="s">
        <v>133</v>
      </c>
    </row>
    <row r="52" spans="1:1" x14ac:dyDescent="0.2">
      <c r="A52" s="48" t="s">
        <v>134</v>
      </c>
    </row>
    <row r="53" spans="1:1" x14ac:dyDescent="0.2">
      <c r="A53" s="48" t="s">
        <v>135</v>
      </c>
    </row>
    <row r="54" spans="1:1" x14ac:dyDescent="0.2">
      <c r="A54" s="48" t="s">
        <v>136</v>
      </c>
    </row>
    <row r="55" spans="1:1" x14ac:dyDescent="0.2">
      <c r="A55" s="48" t="s">
        <v>168</v>
      </c>
    </row>
    <row r="56" spans="1:1" x14ac:dyDescent="0.2">
      <c r="A56" s="48"/>
    </row>
    <row r="57" spans="1:1" ht="13.15" x14ac:dyDescent="0.2">
      <c r="A57" s="49" t="s">
        <v>137</v>
      </c>
    </row>
    <row r="58" spans="1:1" x14ac:dyDescent="0.2">
      <c r="A58" s="48" t="s">
        <v>138</v>
      </c>
    </row>
    <row r="59" spans="1:1" x14ac:dyDescent="0.2">
      <c r="A59" s="48" t="s">
        <v>139</v>
      </c>
    </row>
    <row r="60" spans="1:1" x14ac:dyDescent="0.2">
      <c r="A60" s="48" t="s">
        <v>140</v>
      </c>
    </row>
    <row r="61" spans="1:1" x14ac:dyDescent="0.2">
      <c r="A61" s="48" t="s">
        <v>141</v>
      </c>
    </row>
    <row r="62" spans="1:1" x14ac:dyDescent="0.2">
      <c r="A62" s="48" t="s">
        <v>142</v>
      </c>
    </row>
    <row r="63" spans="1:1" x14ac:dyDescent="0.2">
      <c r="A63" s="48"/>
    </row>
    <row r="64" spans="1:1" ht="13.15" x14ac:dyDescent="0.2">
      <c r="A64" s="49" t="s">
        <v>143</v>
      </c>
    </row>
    <row r="65" spans="1:1" x14ac:dyDescent="0.2">
      <c r="A65" s="48" t="s">
        <v>144</v>
      </c>
    </row>
    <row r="66" spans="1:1" x14ac:dyDescent="0.2">
      <c r="A66" s="48" t="s">
        <v>145</v>
      </c>
    </row>
    <row r="67" spans="1:1" x14ac:dyDescent="0.2">
      <c r="A67" s="48" t="s">
        <v>146</v>
      </c>
    </row>
    <row r="68" spans="1:1" x14ac:dyDescent="0.2">
      <c r="A68" s="48" t="s">
        <v>147</v>
      </c>
    </row>
    <row r="69" spans="1:1" x14ac:dyDescent="0.2">
      <c r="A69" s="48" t="s">
        <v>148</v>
      </c>
    </row>
    <row r="70" spans="1:1" x14ac:dyDescent="0.2">
      <c r="A70" s="48"/>
    </row>
    <row r="71" spans="1:1" ht="13.15" x14ac:dyDescent="0.2">
      <c r="A71" s="49" t="s">
        <v>149</v>
      </c>
    </row>
    <row r="72" spans="1:1" x14ac:dyDescent="0.2">
      <c r="A72" s="48" t="s">
        <v>150</v>
      </c>
    </row>
    <row r="73" spans="1:1" x14ac:dyDescent="0.2">
      <c r="A73" s="48" t="s">
        <v>151</v>
      </c>
    </row>
    <row r="74" spans="1:1" x14ac:dyDescent="0.2">
      <c r="A74" s="48"/>
    </row>
    <row r="75" spans="1:1" ht="13.15" x14ac:dyDescent="0.2">
      <c r="A75" s="49" t="s">
        <v>152</v>
      </c>
    </row>
    <row r="76" spans="1:1" x14ac:dyDescent="0.2">
      <c r="A76" s="48" t="s">
        <v>153</v>
      </c>
    </row>
    <row r="77" spans="1:1" x14ac:dyDescent="0.2">
      <c r="A77" s="48" t="s">
        <v>154</v>
      </c>
    </row>
    <row r="78" spans="1:1" x14ac:dyDescent="0.2">
      <c r="A78" s="48" t="s">
        <v>155</v>
      </c>
    </row>
    <row r="79" spans="1:1" x14ac:dyDescent="0.2">
      <c r="A79" s="48" t="s">
        <v>156</v>
      </c>
    </row>
    <row r="80" spans="1:1" x14ac:dyDescent="0.2">
      <c r="A80" s="48" t="s">
        <v>157</v>
      </c>
    </row>
    <row r="81" spans="1:1" x14ac:dyDescent="0.2">
      <c r="A81" s="48"/>
    </row>
    <row r="82" spans="1:1" ht="13.15" x14ac:dyDescent="0.2">
      <c r="A82" s="49" t="s">
        <v>158</v>
      </c>
    </row>
    <row r="83" spans="1:1" x14ac:dyDescent="0.2">
      <c r="A83" s="48" t="s">
        <v>159</v>
      </c>
    </row>
    <row r="84" spans="1:1" x14ac:dyDescent="0.2">
      <c r="A84" s="48" t="s">
        <v>160</v>
      </c>
    </row>
    <row r="85" spans="1:1" x14ac:dyDescent="0.2">
      <c r="A85" s="48"/>
    </row>
    <row r="86" spans="1:1" ht="13.15" x14ac:dyDescent="0.2">
      <c r="A86" s="49" t="s">
        <v>161</v>
      </c>
    </row>
    <row r="87" spans="1:1" x14ac:dyDescent="0.2">
      <c r="A87" s="48" t="s">
        <v>162</v>
      </c>
    </row>
    <row r="88" spans="1:1" x14ac:dyDescent="0.2">
      <c r="A88" s="48" t="s">
        <v>163</v>
      </c>
    </row>
    <row r="89" spans="1:1" x14ac:dyDescent="0.2">
      <c r="A89" s="48" t="s">
        <v>164</v>
      </c>
    </row>
    <row r="90" spans="1:1" x14ac:dyDescent="0.2">
      <c r="A90" s="48" t="s">
        <v>165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0417C-AADA-4A28-8A57-81741C30B72A}">
  <dimension ref="A1:E24"/>
  <sheetViews>
    <sheetView workbookViewId="0"/>
  </sheetViews>
  <sheetFormatPr defaultRowHeight="12.55" x14ac:dyDescent="0.2"/>
  <cols>
    <col min="1" max="1" width="25.77734375" customWidth="1"/>
  </cols>
  <sheetData>
    <row r="1" spans="1:5" x14ac:dyDescent="0.2">
      <c r="A1" s="58" t="s">
        <v>103</v>
      </c>
    </row>
    <row r="3" spans="1:5" x14ac:dyDescent="0.2">
      <c r="A3" t="s">
        <v>25</v>
      </c>
      <c r="B3" t="s">
        <v>48</v>
      </c>
      <c r="C3" t="s">
        <v>47</v>
      </c>
      <c r="D3" t="s">
        <v>46</v>
      </c>
      <c r="E3" t="s">
        <v>45</v>
      </c>
    </row>
    <row r="4" spans="1:5" x14ac:dyDescent="0.2">
      <c r="A4" t="s">
        <v>21</v>
      </c>
      <c r="B4" s="56">
        <v>350</v>
      </c>
      <c r="C4" s="56">
        <v>8549</v>
      </c>
      <c r="D4" s="56">
        <v>8899</v>
      </c>
      <c r="E4">
        <v>96.1</v>
      </c>
    </row>
    <row r="5" spans="1:5" x14ac:dyDescent="0.2">
      <c r="A5" t="s">
        <v>20</v>
      </c>
      <c r="B5" s="56">
        <v>930</v>
      </c>
      <c r="C5" s="56">
        <v>7797</v>
      </c>
      <c r="D5" s="56">
        <v>8727</v>
      </c>
      <c r="E5">
        <v>89.3</v>
      </c>
    </row>
    <row r="6" spans="1:5" x14ac:dyDescent="0.2">
      <c r="A6" t="s">
        <v>172</v>
      </c>
      <c r="B6" s="56">
        <v>8314</v>
      </c>
      <c r="C6" s="56">
        <v>343</v>
      </c>
      <c r="D6" s="56">
        <v>8657</v>
      </c>
      <c r="E6">
        <v>4</v>
      </c>
    </row>
    <row r="7" spans="1:5" x14ac:dyDescent="0.2">
      <c r="A7" t="s">
        <v>19</v>
      </c>
      <c r="B7" s="56">
        <v>6936</v>
      </c>
      <c r="C7" s="56">
        <v>0</v>
      </c>
      <c r="D7" s="56">
        <v>6936</v>
      </c>
      <c r="E7">
        <v>0</v>
      </c>
    </row>
    <row r="8" spans="1:5" x14ac:dyDescent="0.2">
      <c r="A8" t="s">
        <v>18</v>
      </c>
      <c r="B8" s="56">
        <v>873</v>
      </c>
      <c r="C8" s="56">
        <v>3698</v>
      </c>
      <c r="D8" s="56">
        <v>4571</v>
      </c>
      <c r="E8">
        <v>80.900000000000006</v>
      </c>
    </row>
    <row r="9" spans="1:5" x14ac:dyDescent="0.2">
      <c r="A9" t="s">
        <v>17</v>
      </c>
      <c r="B9" s="56">
        <v>445</v>
      </c>
      <c r="C9" s="56">
        <v>3146</v>
      </c>
      <c r="D9" s="56">
        <v>3591</v>
      </c>
      <c r="E9">
        <v>87.6</v>
      </c>
    </row>
    <row r="10" spans="1:5" x14ac:dyDescent="0.2">
      <c r="A10" t="s">
        <v>16</v>
      </c>
      <c r="B10" s="56">
        <v>944</v>
      </c>
      <c r="C10" s="56">
        <v>2308</v>
      </c>
      <c r="D10" s="56">
        <v>3252</v>
      </c>
      <c r="E10">
        <v>71</v>
      </c>
    </row>
    <row r="11" spans="1:5" x14ac:dyDescent="0.2">
      <c r="A11" t="s">
        <v>15</v>
      </c>
      <c r="B11" s="56">
        <v>343</v>
      </c>
      <c r="C11" s="56">
        <v>2556</v>
      </c>
      <c r="D11" s="56">
        <v>2899</v>
      </c>
      <c r="E11">
        <v>88.2</v>
      </c>
    </row>
    <row r="12" spans="1:5" x14ac:dyDescent="0.2">
      <c r="A12" t="s">
        <v>14</v>
      </c>
      <c r="B12" s="56">
        <v>969</v>
      </c>
      <c r="C12" s="56">
        <v>1590</v>
      </c>
      <c r="D12" s="56">
        <v>2559</v>
      </c>
      <c r="E12">
        <v>62.1</v>
      </c>
    </row>
    <row r="13" spans="1:5" x14ac:dyDescent="0.2">
      <c r="A13" t="s">
        <v>13</v>
      </c>
      <c r="B13" s="56">
        <v>270</v>
      </c>
      <c r="C13" s="56">
        <v>1661</v>
      </c>
      <c r="D13" s="56">
        <v>1931</v>
      </c>
      <c r="E13">
        <v>86</v>
      </c>
    </row>
    <row r="14" spans="1:5" x14ac:dyDescent="0.2">
      <c r="A14" t="s">
        <v>12</v>
      </c>
      <c r="B14" s="56">
        <v>563</v>
      </c>
      <c r="C14" s="56">
        <v>1272</v>
      </c>
      <c r="D14" s="56">
        <v>1835</v>
      </c>
      <c r="E14">
        <v>69.3</v>
      </c>
    </row>
    <row r="15" spans="1:5" x14ac:dyDescent="0.2">
      <c r="A15" t="s">
        <v>11</v>
      </c>
      <c r="B15" s="56">
        <v>1084</v>
      </c>
      <c r="C15" s="56">
        <v>329</v>
      </c>
      <c r="D15" s="56">
        <v>1413</v>
      </c>
      <c r="E15">
        <v>23.3</v>
      </c>
    </row>
    <row r="16" spans="1:5" x14ac:dyDescent="0.2">
      <c r="A16" t="s">
        <v>10</v>
      </c>
      <c r="B16" s="56">
        <v>214</v>
      </c>
      <c r="C16" s="56">
        <v>1081</v>
      </c>
      <c r="D16" s="56">
        <v>1295</v>
      </c>
      <c r="E16">
        <v>83.5</v>
      </c>
    </row>
    <row r="17" spans="1:5" x14ac:dyDescent="0.2">
      <c r="A17" t="s">
        <v>9</v>
      </c>
      <c r="B17" s="56">
        <v>841</v>
      </c>
      <c r="C17" s="56">
        <v>280</v>
      </c>
      <c r="D17" s="56">
        <v>1121</v>
      </c>
      <c r="E17">
        <v>25</v>
      </c>
    </row>
    <row r="18" spans="1:5" x14ac:dyDescent="0.2">
      <c r="A18" t="s">
        <v>8</v>
      </c>
      <c r="B18" s="56">
        <v>480</v>
      </c>
      <c r="C18" s="56">
        <v>499</v>
      </c>
      <c r="D18" s="56">
        <v>979</v>
      </c>
      <c r="E18">
        <v>51</v>
      </c>
    </row>
    <row r="19" spans="1:5" x14ac:dyDescent="0.2">
      <c r="A19" t="s">
        <v>7</v>
      </c>
      <c r="B19" s="56">
        <v>11</v>
      </c>
      <c r="C19" s="56">
        <v>764</v>
      </c>
      <c r="D19" s="56">
        <v>775</v>
      </c>
      <c r="E19">
        <v>98.6</v>
      </c>
    </row>
    <row r="20" spans="1:5" x14ac:dyDescent="0.2">
      <c r="A20" t="s">
        <v>6</v>
      </c>
      <c r="B20" s="56">
        <v>507</v>
      </c>
      <c r="C20" s="56">
        <v>251</v>
      </c>
      <c r="D20" s="56">
        <v>758</v>
      </c>
      <c r="E20">
        <v>33.1</v>
      </c>
    </row>
    <row r="21" spans="1:5" x14ac:dyDescent="0.2">
      <c r="A21" t="s">
        <v>5</v>
      </c>
      <c r="B21" s="56">
        <v>179</v>
      </c>
      <c r="C21" s="56">
        <v>302</v>
      </c>
      <c r="D21" s="56">
        <v>481</v>
      </c>
      <c r="E21">
        <v>62.8</v>
      </c>
    </row>
    <row r="22" spans="1:5" x14ac:dyDescent="0.2">
      <c r="A22" t="s">
        <v>4</v>
      </c>
      <c r="B22" s="56">
        <v>15</v>
      </c>
      <c r="C22" s="56">
        <v>438</v>
      </c>
      <c r="D22" s="56">
        <v>453</v>
      </c>
      <c r="E22">
        <v>96.7</v>
      </c>
    </row>
    <row r="23" spans="1:5" x14ac:dyDescent="0.2">
      <c r="A23" t="s">
        <v>3</v>
      </c>
      <c r="B23" s="56">
        <v>225</v>
      </c>
      <c r="C23" s="56">
        <v>215</v>
      </c>
      <c r="D23" s="56">
        <v>440</v>
      </c>
      <c r="E23">
        <v>48.9</v>
      </c>
    </row>
    <row r="24" spans="1:5" x14ac:dyDescent="0.2">
      <c r="B24" s="56"/>
      <c r="C24" s="56"/>
      <c r="D24" s="56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98F49-3B4C-451E-9EC4-3F7DA2E7AA9D}">
  <dimension ref="A1:D23"/>
  <sheetViews>
    <sheetView workbookViewId="0"/>
  </sheetViews>
  <sheetFormatPr defaultRowHeight="12.55" x14ac:dyDescent="0.2"/>
  <sheetData>
    <row r="1" spans="1:4" x14ac:dyDescent="0.2">
      <c r="A1" s="58" t="s">
        <v>104</v>
      </c>
    </row>
    <row r="3" spans="1:4" x14ac:dyDescent="0.2">
      <c r="A3" t="s">
        <v>25</v>
      </c>
      <c r="B3" t="s">
        <v>24</v>
      </c>
      <c r="C3" t="s">
        <v>23</v>
      </c>
      <c r="D3" t="s">
        <v>22</v>
      </c>
    </row>
    <row r="4" spans="1:4" x14ac:dyDescent="0.2">
      <c r="A4" t="s">
        <v>21</v>
      </c>
      <c r="B4">
        <v>-0.6</v>
      </c>
      <c r="C4">
        <v>-16.5</v>
      </c>
      <c r="D4">
        <v>-17.100000000000001</v>
      </c>
    </row>
    <row r="5" spans="1:4" x14ac:dyDescent="0.2">
      <c r="A5" t="s">
        <v>20</v>
      </c>
      <c r="B5">
        <v>2.1</v>
      </c>
      <c r="C5">
        <v>-0.7</v>
      </c>
      <c r="D5">
        <v>1.4</v>
      </c>
    </row>
    <row r="6" spans="1:4" x14ac:dyDescent="0.2">
      <c r="A6" t="s">
        <v>172</v>
      </c>
      <c r="B6">
        <v>-2.1</v>
      </c>
      <c r="C6">
        <v>-0.1</v>
      </c>
      <c r="D6">
        <v>-2.2000000000000002</v>
      </c>
    </row>
    <row r="7" spans="1:4" x14ac:dyDescent="0.2">
      <c r="A7" t="s">
        <v>19</v>
      </c>
      <c r="B7">
        <v>0.5</v>
      </c>
      <c r="C7">
        <v>0</v>
      </c>
      <c r="D7">
        <v>0.5</v>
      </c>
    </row>
    <row r="8" spans="1:4" x14ac:dyDescent="0.2">
      <c r="A8" t="s">
        <v>18</v>
      </c>
      <c r="B8">
        <v>1.8</v>
      </c>
      <c r="C8">
        <v>-8.3000000000000007</v>
      </c>
      <c r="D8">
        <v>-6.5</v>
      </c>
    </row>
    <row r="9" spans="1:4" x14ac:dyDescent="0.2">
      <c r="A9" t="s">
        <v>17</v>
      </c>
      <c r="B9">
        <v>0.7</v>
      </c>
      <c r="C9">
        <v>4.4000000000000004</v>
      </c>
      <c r="D9">
        <v>5.0999999999999996</v>
      </c>
    </row>
    <row r="10" spans="1:4" x14ac:dyDescent="0.2">
      <c r="A10" t="s">
        <v>16</v>
      </c>
      <c r="B10">
        <v>4</v>
      </c>
      <c r="C10">
        <v>-15.8</v>
      </c>
      <c r="D10">
        <v>-11.8</v>
      </c>
    </row>
    <row r="11" spans="1:4" x14ac:dyDescent="0.2">
      <c r="A11" t="s">
        <v>15</v>
      </c>
      <c r="B11">
        <v>1.2</v>
      </c>
      <c r="C11">
        <v>2.2999999999999998</v>
      </c>
      <c r="D11">
        <v>3.5</v>
      </c>
    </row>
    <row r="12" spans="1:4" x14ac:dyDescent="0.2">
      <c r="A12" t="s">
        <v>14</v>
      </c>
      <c r="B12">
        <v>-1.4</v>
      </c>
      <c r="C12">
        <v>-10.7</v>
      </c>
      <c r="D12">
        <v>-12.1</v>
      </c>
    </row>
    <row r="13" spans="1:4" x14ac:dyDescent="0.2">
      <c r="A13" t="s">
        <v>13</v>
      </c>
      <c r="B13">
        <v>0.2</v>
      </c>
      <c r="C13">
        <v>-4.2</v>
      </c>
      <c r="D13">
        <v>-4</v>
      </c>
    </row>
    <row r="14" spans="1:4" x14ac:dyDescent="0.2">
      <c r="A14" t="s">
        <v>12</v>
      </c>
      <c r="B14">
        <v>-6.4</v>
      </c>
      <c r="C14">
        <v>-4.8</v>
      </c>
      <c r="D14">
        <v>-11.2</v>
      </c>
    </row>
    <row r="15" spans="1:4" x14ac:dyDescent="0.2">
      <c r="A15" t="s">
        <v>11</v>
      </c>
      <c r="B15">
        <v>-15.5</v>
      </c>
      <c r="C15">
        <v>-14.2</v>
      </c>
      <c r="D15">
        <v>-29.7</v>
      </c>
    </row>
    <row r="16" spans="1:4" x14ac:dyDescent="0.2">
      <c r="A16" t="s">
        <v>10</v>
      </c>
      <c r="B16">
        <v>1.9</v>
      </c>
      <c r="C16">
        <v>-5.3</v>
      </c>
      <c r="D16">
        <v>-3.4</v>
      </c>
    </row>
    <row r="17" spans="1:4" x14ac:dyDescent="0.2">
      <c r="A17" t="s">
        <v>9</v>
      </c>
      <c r="B17">
        <v>16.100000000000001</v>
      </c>
      <c r="C17">
        <v>6.1</v>
      </c>
      <c r="D17">
        <v>22.2</v>
      </c>
    </row>
    <row r="18" spans="1:4" x14ac:dyDescent="0.2">
      <c r="A18" t="s">
        <v>8</v>
      </c>
      <c r="B18">
        <v>2.2000000000000002</v>
      </c>
      <c r="C18">
        <v>-0.5</v>
      </c>
      <c r="D18">
        <v>1.7</v>
      </c>
    </row>
    <row r="19" spans="1:4" x14ac:dyDescent="0.2">
      <c r="A19" t="s">
        <v>7</v>
      </c>
      <c r="B19">
        <v>-0.1</v>
      </c>
      <c r="C19">
        <v>-3.7</v>
      </c>
      <c r="D19">
        <v>-3.8</v>
      </c>
    </row>
    <row r="20" spans="1:4" x14ac:dyDescent="0.2">
      <c r="A20" t="s">
        <v>6</v>
      </c>
      <c r="B20">
        <v>-1.5</v>
      </c>
      <c r="C20">
        <v>2.2999999999999998</v>
      </c>
      <c r="D20">
        <v>0.8</v>
      </c>
    </row>
    <row r="21" spans="1:4" x14ac:dyDescent="0.2">
      <c r="A21" t="s">
        <v>5</v>
      </c>
      <c r="B21">
        <v>2.5</v>
      </c>
      <c r="C21">
        <v>-9.3000000000000007</v>
      </c>
      <c r="D21">
        <v>-6.8</v>
      </c>
    </row>
    <row r="22" spans="1:4" x14ac:dyDescent="0.2">
      <c r="A22" t="s">
        <v>4</v>
      </c>
      <c r="B22">
        <v>-0.6</v>
      </c>
      <c r="C22">
        <v>-7.5</v>
      </c>
      <c r="D22">
        <v>-8.1</v>
      </c>
    </row>
    <row r="23" spans="1:4" x14ac:dyDescent="0.2">
      <c r="A23" t="s">
        <v>3</v>
      </c>
      <c r="B23">
        <v>19.8</v>
      </c>
      <c r="C23">
        <v>6.6</v>
      </c>
      <c r="D23">
        <v>26.4</v>
      </c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6B848-58DD-4C3A-B9A6-AC77BFAA6619}">
  <dimension ref="A1:AI58"/>
  <sheetViews>
    <sheetView zoomScale="150" zoomScaleNormal="150" workbookViewId="0"/>
  </sheetViews>
  <sheetFormatPr defaultColWidth="8.88671875" defaultRowHeight="10.65" x14ac:dyDescent="0.2"/>
  <cols>
    <col min="1" max="1" width="21.109375" style="28" customWidth="1"/>
    <col min="2" max="3" width="9.88671875" style="28" customWidth="1"/>
    <col min="4" max="8" width="8.88671875" style="28" customWidth="1"/>
    <col min="9" max="12" width="12.88671875" style="2" customWidth="1"/>
    <col min="13" max="35" width="8.88671875" style="2"/>
    <col min="36" max="16384" width="8.88671875" style="28"/>
  </cols>
  <sheetData>
    <row r="1" spans="1:11" ht="12.55" x14ac:dyDescent="0.2">
      <c r="A1" s="58" t="s">
        <v>105</v>
      </c>
      <c r="B1" s="19"/>
      <c r="C1" s="19"/>
    </row>
    <row r="2" spans="1:11" s="2" customFormat="1" hidden="1" x14ac:dyDescent="0.2">
      <c r="A2" s="3"/>
    </row>
    <row r="3" spans="1:11" s="2" customFormat="1" hidden="1" x14ac:dyDescent="0.2">
      <c r="A3" s="3"/>
    </row>
    <row r="4" spans="1:11" s="2" customFormat="1" hidden="1" x14ac:dyDescent="0.2"/>
    <row r="5" spans="1:11" s="2" customFormat="1" hidden="1" x14ac:dyDescent="0.2">
      <c r="A5" s="50"/>
      <c r="B5" s="51"/>
      <c r="C5" s="51"/>
      <c r="D5" s="51"/>
      <c r="E5" s="51"/>
      <c r="F5" s="51"/>
      <c r="G5" s="51"/>
      <c r="H5" s="4"/>
    </row>
    <row r="6" spans="1:11" s="2" customFormat="1" hidden="1" x14ac:dyDescent="0.2">
      <c r="A6" s="50"/>
      <c r="B6" s="5"/>
      <c r="C6" s="5"/>
      <c r="D6" s="5"/>
      <c r="E6" s="5"/>
      <c r="F6" s="5"/>
      <c r="G6" s="5"/>
      <c r="H6" s="6"/>
    </row>
    <row r="7" spans="1:11" s="2" customFormat="1" hidden="1" x14ac:dyDescent="0.2">
      <c r="B7" s="7"/>
      <c r="C7" s="7"/>
      <c r="D7" s="8"/>
      <c r="E7" s="8"/>
      <c r="F7" s="8"/>
      <c r="G7" s="8"/>
      <c r="H7" s="8"/>
    </row>
    <row r="8" spans="1:11" s="2" customFormat="1" hidden="1" x14ac:dyDescent="0.2">
      <c r="B8" s="7"/>
      <c r="C8" s="7"/>
      <c r="D8" s="8"/>
      <c r="E8" s="8"/>
      <c r="F8" s="8"/>
      <c r="G8" s="8"/>
      <c r="H8" s="8"/>
    </row>
    <row r="9" spans="1:11" s="2" customFormat="1" hidden="1" x14ac:dyDescent="0.2">
      <c r="B9" s="7"/>
      <c r="C9" s="7"/>
      <c r="D9" s="8"/>
      <c r="E9" s="8"/>
      <c r="F9" s="8"/>
      <c r="G9" s="8"/>
      <c r="H9" s="8"/>
    </row>
    <row r="10" spans="1:11" s="2" customFormat="1" hidden="1" x14ac:dyDescent="0.2">
      <c r="B10" s="7"/>
      <c r="C10" s="7"/>
      <c r="D10" s="8"/>
      <c r="E10" s="8"/>
      <c r="F10" s="8"/>
      <c r="G10" s="8"/>
      <c r="H10" s="8"/>
    </row>
    <row r="11" spans="1:11" s="2" customFormat="1" hidden="1" x14ac:dyDescent="0.2">
      <c r="A11" s="1"/>
      <c r="B11" s="9"/>
      <c r="C11" s="9"/>
      <c r="D11" s="10"/>
      <c r="E11" s="10"/>
      <c r="F11" s="10"/>
      <c r="G11" s="10"/>
      <c r="H11" s="10"/>
    </row>
    <row r="12" spans="1:11" s="2" customFormat="1" ht="11.3" thickBot="1" x14ac:dyDescent="0.25"/>
    <row r="13" spans="1:11" s="12" customFormat="1" ht="17.55" x14ac:dyDescent="0.15">
      <c r="A13" s="52" t="s">
        <v>77</v>
      </c>
      <c r="B13" s="54" t="s">
        <v>78</v>
      </c>
      <c r="C13" s="54"/>
      <c r="D13" s="54" t="s">
        <v>79</v>
      </c>
      <c r="E13" s="54"/>
      <c r="F13" s="54" t="s">
        <v>80</v>
      </c>
      <c r="G13" s="54"/>
      <c r="H13" s="11" t="s">
        <v>81</v>
      </c>
    </row>
    <row r="14" spans="1:11" s="12" customFormat="1" ht="9.4" thickBot="1" x14ac:dyDescent="0.2">
      <c r="A14" s="53"/>
      <c r="B14" s="13">
        <v>2014</v>
      </c>
      <c r="C14" s="13">
        <v>2024</v>
      </c>
      <c r="D14" s="13">
        <v>2014</v>
      </c>
      <c r="E14" s="13">
        <v>2024</v>
      </c>
      <c r="F14" s="13">
        <v>2014</v>
      </c>
      <c r="G14" s="13">
        <v>2024</v>
      </c>
      <c r="H14" s="14" t="s">
        <v>82</v>
      </c>
    </row>
    <row r="15" spans="1:11" s="12" customFormat="1" ht="9.4" thickTop="1" x14ac:dyDescent="0.15">
      <c r="A15" s="15" t="s">
        <v>83</v>
      </c>
      <c r="B15" s="16">
        <v>9000</v>
      </c>
      <c r="C15" s="16">
        <v>10900</v>
      </c>
      <c r="D15" s="17">
        <v>13.222222222222221</v>
      </c>
      <c r="E15" s="17">
        <v>10.18348623853211</v>
      </c>
      <c r="F15" s="17">
        <f>(B15/B$21)*100</f>
        <v>0.76700187489347194</v>
      </c>
      <c r="G15" s="17">
        <f>(C15/C$21)*100</f>
        <v>0.51624514540115563</v>
      </c>
      <c r="H15" s="18">
        <f t="shared" ref="H15:H21" si="0">IF(J15&gt;0,J15,"–" &amp; K15)</f>
        <v>1.9</v>
      </c>
      <c r="J15" s="19">
        <f>ROUND(((C15/B15)^(1/10)-1)*100,1)</f>
        <v>1.9</v>
      </c>
      <c r="K15" s="19">
        <f>0-J15</f>
        <v>-1.9</v>
      </c>
    </row>
    <row r="16" spans="1:11" s="12" customFormat="1" ht="8.8000000000000007" x14ac:dyDescent="0.15">
      <c r="A16" s="20" t="s">
        <v>84</v>
      </c>
      <c r="B16" s="21">
        <v>636300</v>
      </c>
      <c r="C16" s="21">
        <v>1500700</v>
      </c>
      <c r="D16" s="22">
        <v>71.128398554141128</v>
      </c>
      <c r="E16" s="22">
        <v>80.982874658492705</v>
      </c>
      <c r="F16" s="22">
        <f t="shared" ref="F16:G21" si="1">(B16/B$21)*100</f>
        <v>54.227032554968467</v>
      </c>
      <c r="G16" s="22">
        <f t="shared" si="1"/>
        <v>71.076063275551775</v>
      </c>
      <c r="H16" s="18">
        <f t="shared" si="0"/>
        <v>9</v>
      </c>
      <c r="J16" s="19">
        <f t="shared" ref="J16:J21" si="2">ROUND(((C16/B16)^(1/10)-1)*100,1)</f>
        <v>9</v>
      </c>
      <c r="K16" s="19">
        <f t="shared" ref="K16:K21" si="3">0-J16</f>
        <v>-9</v>
      </c>
    </row>
    <row r="17" spans="1:11" s="12" customFormat="1" ht="8.8000000000000007" x14ac:dyDescent="0.15">
      <c r="A17" s="20" t="s">
        <v>85</v>
      </c>
      <c r="B17" s="21">
        <v>161600</v>
      </c>
      <c r="C17" s="21">
        <v>201000</v>
      </c>
      <c r="D17" s="22">
        <v>63.539603960396043</v>
      </c>
      <c r="E17" s="22">
        <v>54.53233830845771</v>
      </c>
      <c r="F17" s="22">
        <f t="shared" si="1"/>
        <v>13.771944775865009</v>
      </c>
      <c r="G17" s="22">
        <f t="shared" si="1"/>
        <v>9.5197499289570899</v>
      </c>
      <c r="H17" s="18">
        <f t="shared" si="0"/>
        <v>2.2000000000000002</v>
      </c>
      <c r="J17" s="19">
        <f t="shared" si="2"/>
        <v>2.2000000000000002</v>
      </c>
      <c r="K17" s="19">
        <f t="shared" si="3"/>
        <v>-2.2000000000000002</v>
      </c>
    </row>
    <row r="18" spans="1:11" s="12" customFormat="1" ht="8.8000000000000007" x14ac:dyDescent="0.15">
      <c r="A18" s="23" t="s">
        <v>86</v>
      </c>
      <c r="B18" s="21">
        <v>18000</v>
      </c>
      <c r="C18" s="21">
        <v>29300</v>
      </c>
      <c r="D18" s="22">
        <v>7.0555555555555562</v>
      </c>
      <c r="E18" s="22">
        <v>10.204778156996587</v>
      </c>
      <c r="F18" s="22">
        <f t="shared" si="1"/>
        <v>1.5340037497869439</v>
      </c>
      <c r="G18" s="22">
        <f t="shared" si="1"/>
        <v>1.3877048403902625</v>
      </c>
      <c r="H18" s="18">
        <f t="shared" si="0"/>
        <v>5</v>
      </c>
      <c r="J18" s="19">
        <f t="shared" si="2"/>
        <v>5</v>
      </c>
      <c r="K18" s="19">
        <f t="shared" si="3"/>
        <v>-5</v>
      </c>
    </row>
    <row r="19" spans="1:11" s="12" customFormat="1" ht="8.8000000000000007" x14ac:dyDescent="0.15">
      <c r="A19" s="20" t="s">
        <v>87</v>
      </c>
      <c r="B19" s="21">
        <v>324400</v>
      </c>
      <c r="C19" s="21">
        <v>347300</v>
      </c>
      <c r="D19" s="22">
        <v>45.496300863131935</v>
      </c>
      <c r="E19" s="22">
        <v>41.811114310394473</v>
      </c>
      <c r="F19" s="22">
        <f t="shared" si="1"/>
        <v>27.646156468382475</v>
      </c>
      <c r="G19" s="22">
        <f t="shared" si="1"/>
        <v>16.44880174291939</v>
      </c>
      <c r="H19" s="18">
        <f t="shared" si="0"/>
        <v>0.7</v>
      </c>
      <c r="J19" s="19">
        <f t="shared" si="2"/>
        <v>0.7</v>
      </c>
      <c r="K19" s="19">
        <f t="shared" si="3"/>
        <v>-0.7</v>
      </c>
    </row>
    <row r="20" spans="1:11" s="12" customFormat="1" ht="8.8000000000000007" x14ac:dyDescent="0.15">
      <c r="A20" s="20" t="s">
        <v>88</v>
      </c>
      <c r="B20" s="21">
        <v>24100</v>
      </c>
      <c r="C20" s="21">
        <v>22200</v>
      </c>
      <c r="D20" s="22">
        <v>6.5975103734439839</v>
      </c>
      <c r="E20" s="22">
        <v>5.9009009009009006</v>
      </c>
      <c r="F20" s="22">
        <f t="shared" si="1"/>
        <v>2.0538605761036304</v>
      </c>
      <c r="G20" s="22">
        <f t="shared" si="1"/>
        <v>1.0514350667803354</v>
      </c>
      <c r="H20" s="18" t="str">
        <f t="shared" si="0"/>
        <v>–0.8</v>
      </c>
      <c r="J20" s="19">
        <f t="shared" si="2"/>
        <v>-0.8</v>
      </c>
      <c r="K20" s="19">
        <f t="shared" si="3"/>
        <v>0.8</v>
      </c>
    </row>
    <row r="21" spans="1:11" s="12" customFormat="1" ht="8.8000000000000007" x14ac:dyDescent="0.15">
      <c r="A21" s="24" t="s">
        <v>89</v>
      </c>
      <c r="B21" s="25">
        <v>1173400</v>
      </c>
      <c r="C21" s="25">
        <v>2111400</v>
      </c>
      <c r="D21" s="26">
        <v>60.244588375660477</v>
      </c>
      <c r="E21" s="26">
        <v>69.88443686653406</v>
      </c>
      <c r="F21" s="26">
        <f t="shared" si="1"/>
        <v>100</v>
      </c>
      <c r="G21" s="26">
        <f t="shared" si="1"/>
        <v>100</v>
      </c>
      <c r="H21" s="27">
        <f t="shared" si="0"/>
        <v>6.1</v>
      </c>
      <c r="J21" s="19">
        <f t="shared" si="2"/>
        <v>6.1</v>
      </c>
      <c r="K21" s="19">
        <f t="shared" si="3"/>
        <v>-6.1</v>
      </c>
    </row>
    <row r="22" spans="1:11" s="2" customFormat="1" x14ac:dyDescent="0.2"/>
    <row r="23" spans="1:11" s="2" customFormat="1" x14ac:dyDescent="0.2"/>
    <row r="24" spans="1:11" s="2" customFormat="1" x14ac:dyDescent="0.2"/>
    <row r="25" spans="1:11" s="2" customFormat="1" x14ac:dyDescent="0.2"/>
    <row r="26" spans="1:11" s="2" customFormat="1" x14ac:dyDescent="0.2"/>
    <row r="27" spans="1:11" s="2" customFormat="1" x14ac:dyDescent="0.2"/>
    <row r="28" spans="1:11" s="2" customFormat="1" x14ac:dyDescent="0.2"/>
    <row r="29" spans="1:11" s="2" customFormat="1" x14ac:dyDescent="0.2"/>
    <row r="30" spans="1:11" s="2" customFormat="1" x14ac:dyDescent="0.2"/>
    <row r="31" spans="1:11" s="2" customFormat="1" x14ac:dyDescent="0.2"/>
    <row r="32" spans="1:11" s="2" customFormat="1" x14ac:dyDescent="0.2"/>
    <row r="33" s="2" customFormat="1" x14ac:dyDescent="0.2"/>
    <row r="34" s="2" customFormat="1" x14ac:dyDescent="0.2"/>
    <row r="35" s="2" customFormat="1" x14ac:dyDescent="0.2"/>
    <row r="36" s="2" customFormat="1" x14ac:dyDescent="0.2"/>
    <row r="37" s="2" customFormat="1" x14ac:dyDescent="0.2"/>
    <row r="38" s="2" customFormat="1" x14ac:dyDescent="0.2"/>
    <row r="39" s="2" customFormat="1" x14ac:dyDescent="0.2"/>
    <row r="40" s="2" customFormat="1" x14ac:dyDescent="0.2"/>
    <row r="41" s="2" customFormat="1" x14ac:dyDescent="0.2"/>
    <row r="42" s="2" customFormat="1" x14ac:dyDescent="0.2"/>
    <row r="43" s="2" customFormat="1" x14ac:dyDescent="0.2"/>
    <row r="44" s="2" customFormat="1" x14ac:dyDescent="0.2"/>
    <row r="45" s="2" customFormat="1" x14ac:dyDescent="0.2"/>
    <row r="46" s="2" customFormat="1" x14ac:dyDescent="0.2"/>
    <row r="47" s="2" customFormat="1" x14ac:dyDescent="0.2"/>
    <row r="48" s="2" customFormat="1" x14ac:dyDescent="0.2"/>
    <row r="49" s="2" customFormat="1" x14ac:dyDescent="0.2"/>
    <row r="50" s="2" customFormat="1" x14ac:dyDescent="0.2"/>
    <row r="51" s="2" customFormat="1" x14ac:dyDescent="0.2"/>
    <row r="52" s="2" customFormat="1" x14ac:dyDescent="0.2"/>
    <row r="53" s="2" customFormat="1" x14ac:dyDescent="0.2"/>
    <row r="54" s="2" customFormat="1" x14ac:dyDescent="0.2"/>
    <row r="55" s="2" customFormat="1" x14ac:dyDescent="0.2"/>
    <row r="56" s="2" customFormat="1" x14ac:dyDescent="0.2"/>
    <row r="57" s="2" customFormat="1" x14ac:dyDescent="0.2"/>
    <row r="58" s="2" customFormat="1" x14ac:dyDescent="0.2"/>
  </sheetData>
  <mergeCells count="8">
    <mergeCell ref="A5:A6"/>
    <mergeCell ref="B5:C5"/>
    <mergeCell ref="D5:E5"/>
    <mergeCell ref="F5:G5"/>
    <mergeCell ref="A13:A14"/>
    <mergeCell ref="B13:C13"/>
    <mergeCell ref="D13:E13"/>
    <mergeCell ref="F13:G13"/>
  </mergeCells>
  <pageMargins left="0.7" right="0.7" top="0.75" bottom="0.75" header="0.3" footer="0.3"/>
  <pageSetup paperSize="9" orientation="portrait" verticalDpi="0" r:id="rId1"/>
  <headerFooter>
    <oddFooter xml:space="preserve">&amp;C_x000D_&amp;1#&amp;"Calibri"&amp;10&amp;K000000 WIPO FOR OFFICIAL USE ONLY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83EF0-8572-4065-A837-5FE0CBA4D021}">
  <dimension ref="A1:G145"/>
  <sheetViews>
    <sheetView workbookViewId="0"/>
  </sheetViews>
  <sheetFormatPr defaultRowHeight="12.55" x14ac:dyDescent="0.2"/>
  <sheetData>
    <row r="1" spans="1:7" x14ac:dyDescent="0.2">
      <c r="A1" s="58" t="s">
        <v>106</v>
      </c>
    </row>
    <row r="3" spans="1:7" x14ac:dyDescent="0.2">
      <c r="A3" t="s">
        <v>0</v>
      </c>
      <c r="B3" t="s">
        <v>44</v>
      </c>
      <c r="C3" t="s">
        <v>43</v>
      </c>
      <c r="D3" t="s">
        <v>42</v>
      </c>
      <c r="E3" t="s">
        <v>41</v>
      </c>
      <c r="F3" t="s">
        <v>170</v>
      </c>
    </row>
    <row r="4" spans="1:7" x14ac:dyDescent="0.2">
      <c r="A4">
        <v>1883</v>
      </c>
      <c r="B4" s="56"/>
      <c r="C4" s="56">
        <v>21162</v>
      </c>
      <c r="D4" s="56"/>
      <c r="E4" s="56"/>
      <c r="F4" s="56"/>
      <c r="G4" s="56"/>
    </row>
    <row r="5" spans="1:7" x14ac:dyDescent="0.2">
      <c r="A5">
        <v>1884</v>
      </c>
      <c r="B5" s="56"/>
      <c r="C5" s="56">
        <v>19118</v>
      </c>
      <c r="D5" s="56"/>
      <c r="E5" s="56"/>
      <c r="F5" s="56"/>
      <c r="G5" s="56"/>
    </row>
    <row r="6" spans="1:7" x14ac:dyDescent="0.2">
      <c r="A6">
        <v>1885</v>
      </c>
      <c r="B6" s="56"/>
      <c r="C6" s="56">
        <v>23285</v>
      </c>
      <c r="D6" s="56">
        <v>99</v>
      </c>
      <c r="E6" s="56"/>
    </row>
    <row r="7" spans="1:7" x14ac:dyDescent="0.2">
      <c r="A7">
        <v>1886</v>
      </c>
      <c r="B7" s="56"/>
      <c r="C7" s="56">
        <v>21767</v>
      </c>
      <c r="D7" s="56">
        <v>205</v>
      </c>
      <c r="E7" s="56"/>
    </row>
    <row r="8" spans="1:7" x14ac:dyDescent="0.2">
      <c r="A8">
        <v>1887</v>
      </c>
      <c r="B8" s="56"/>
      <c r="C8" s="56">
        <v>20403</v>
      </c>
      <c r="D8" s="56">
        <v>109</v>
      </c>
      <c r="E8" s="56"/>
    </row>
    <row r="9" spans="1:7" x14ac:dyDescent="0.2">
      <c r="A9">
        <v>1888</v>
      </c>
      <c r="B9" s="56"/>
      <c r="C9" s="56">
        <v>19551</v>
      </c>
      <c r="D9" s="56">
        <v>183</v>
      </c>
      <c r="E9" s="56"/>
    </row>
    <row r="10" spans="1:7" x14ac:dyDescent="0.2">
      <c r="A10">
        <v>1889</v>
      </c>
      <c r="B10" s="56"/>
      <c r="C10" s="56">
        <v>23324</v>
      </c>
      <c r="D10" s="56">
        <v>209</v>
      </c>
      <c r="E10" s="56"/>
    </row>
    <row r="11" spans="1:7" x14ac:dyDescent="0.2">
      <c r="A11">
        <v>1890</v>
      </c>
      <c r="B11" s="56"/>
      <c r="C11" s="56">
        <v>25313</v>
      </c>
      <c r="D11" s="56">
        <v>240</v>
      </c>
      <c r="E11" s="56"/>
    </row>
    <row r="12" spans="1:7" x14ac:dyDescent="0.2">
      <c r="A12">
        <v>1891</v>
      </c>
      <c r="B12" s="56"/>
      <c r="C12" s="56">
        <v>22312</v>
      </c>
      <c r="D12" s="56">
        <v>367</v>
      </c>
      <c r="E12" s="56"/>
    </row>
    <row r="13" spans="1:7" x14ac:dyDescent="0.2">
      <c r="A13">
        <v>1892</v>
      </c>
      <c r="B13" s="56"/>
      <c r="C13" s="56">
        <v>22647</v>
      </c>
      <c r="D13" s="56">
        <v>379</v>
      </c>
      <c r="E13" s="56"/>
    </row>
    <row r="14" spans="1:7" x14ac:dyDescent="0.2">
      <c r="A14">
        <v>1893</v>
      </c>
      <c r="B14" s="56"/>
      <c r="C14" s="56">
        <v>22750</v>
      </c>
      <c r="D14" s="56">
        <v>318</v>
      </c>
      <c r="E14" s="56"/>
    </row>
    <row r="15" spans="1:7" x14ac:dyDescent="0.2">
      <c r="A15">
        <v>1894</v>
      </c>
      <c r="B15" s="56"/>
      <c r="C15" s="56">
        <v>19855</v>
      </c>
      <c r="D15" s="56">
        <v>326</v>
      </c>
      <c r="E15" s="56"/>
    </row>
    <row r="16" spans="1:7" x14ac:dyDescent="0.2">
      <c r="A16">
        <v>1895</v>
      </c>
      <c r="B16" s="56"/>
      <c r="C16" s="56">
        <v>20856</v>
      </c>
      <c r="D16" s="56">
        <v>228</v>
      </c>
      <c r="E16" s="56"/>
    </row>
    <row r="17" spans="1:7" x14ac:dyDescent="0.2">
      <c r="A17">
        <v>1896</v>
      </c>
      <c r="B17" s="56"/>
      <c r="C17" s="56">
        <v>21822</v>
      </c>
      <c r="D17" s="56">
        <v>169</v>
      </c>
      <c r="E17" s="56"/>
    </row>
    <row r="18" spans="1:7" x14ac:dyDescent="0.2">
      <c r="A18">
        <v>1897</v>
      </c>
      <c r="B18" s="56"/>
      <c r="C18" s="56">
        <v>22067</v>
      </c>
      <c r="D18" s="56">
        <v>188</v>
      </c>
      <c r="E18" s="56"/>
      <c r="F18" s="56"/>
      <c r="G18" s="56"/>
    </row>
    <row r="19" spans="1:7" x14ac:dyDescent="0.2">
      <c r="A19">
        <v>1898</v>
      </c>
      <c r="B19" s="56"/>
      <c r="C19" s="56">
        <v>20377</v>
      </c>
      <c r="D19" s="56">
        <v>293</v>
      </c>
      <c r="E19" s="56"/>
      <c r="F19" s="56"/>
      <c r="G19" s="56"/>
    </row>
    <row r="20" spans="1:7" x14ac:dyDescent="0.2">
      <c r="A20">
        <v>1899</v>
      </c>
      <c r="B20" s="56"/>
      <c r="C20" s="56">
        <v>23278</v>
      </c>
      <c r="D20" s="56">
        <v>297</v>
      </c>
      <c r="E20" s="56"/>
      <c r="F20" s="56"/>
      <c r="G20" s="56"/>
    </row>
    <row r="21" spans="1:7" x14ac:dyDescent="0.2">
      <c r="A21">
        <v>1900</v>
      </c>
      <c r="B21" s="56"/>
      <c r="C21" s="56">
        <v>24644</v>
      </c>
      <c r="D21" s="56">
        <v>586</v>
      </c>
      <c r="E21" s="56"/>
      <c r="F21" s="56"/>
      <c r="G21" s="56"/>
    </row>
    <row r="22" spans="1:7" x14ac:dyDescent="0.2">
      <c r="A22">
        <v>1901</v>
      </c>
      <c r="B22" s="56"/>
      <c r="C22" s="56">
        <v>25546</v>
      </c>
      <c r="D22" s="56">
        <v>606</v>
      </c>
      <c r="E22" s="56"/>
      <c r="F22" s="56"/>
      <c r="G22" s="56"/>
    </row>
    <row r="23" spans="1:7" x14ac:dyDescent="0.2">
      <c r="A23">
        <v>1902</v>
      </c>
      <c r="B23" s="56"/>
      <c r="C23" s="56">
        <v>27119</v>
      </c>
      <c r="D23" s="56">
        <v>871</v>
      </c>
      <c r="E23" s="56"/>
      <c r="F23" s="56"/>
      <c r="G23" s="56"/>
    </row>
    <row r="24" spans="1:7" x14ac:dyDescent="0.2">
      <c r="A24">
        <v>1903</v>
      </c>
      <c r="B24" s="56"/>
      <c r="C24" s="56">
        <v>31029</v>
      </c>
      <c r="D24" s="56">
        <v>1204</v>
      </c>
      <c r="E24" s="56"/>
      <c r="F24" s="56"/>
      <c r="G24" s="56"/>
    </row>
    <row r="25" spans="1:7" x14ac:dyDescent="0.2">
      <c r="A25">
        <v>1904</v>
      </c>
      <c r="B25" s="56"/>
      <c r="C25" s="56">
        <v>30258</v>
      </c>
      <c r="D25" s="56">
        <v>1253</v>
      </c>
      <c r="E25" s="56"/>
      <c r="F25" s="56"/>
      <c r="G25" s="56"/>
    </row>
    <row r="26" spans="1:7" x14ac:dyDescent="0.2">
      <c r="A26">
        <v>1905</v>
      </c>
      <c r="B26" s="56"/>
      <c r="C26" s="56">
        <v>29775</v>
      </c>
      <c r="D26" s="56">
        <v>1254</v>
      </c>
      <c r="E26" s="56"/>
      <c r="F26" s="56"/>
      <c r="G26" s="56"/>
    </row>
    <row r="27" spans="1:7" x14ac:dyDescent="0.2">
      <c r="A27">
        <v>1906</v>
      </c>
      <c r="B27" s="56"/>
      <c r="C27" s="56">
        <v>31170</v>
      </c>
      <c r="D27" s="56">
        <v>1644</v>
      </c>
      <c r="E27" s="56"/>
      <c r="F27" s="56"/>
      <c r="G27" s="56"/>
    </row>
    <row r="28" spans="1:7" x14ac:dyDescent="0.2">
      <c r="A28">
        <v>1907</v>
      </c>
      <c r="B28" s="56"/>
      <c r="C28" s="56">
        <v>35859</v>
      </c>
      <c r="D28" s="56">
        <v>2042</v>
      </c>
      <c r="E28" s="56"/>
      <c r="F28" s="56"/>
      <c r="G28" s="56"/>
    </row>
    <row r="29" spans="1:7" x14ac:dyDescent="0.2">
      <c r="A29">
        <v>1908</v>
      </c>
      <c r="B29" s="56"/>
      <c r="C29" s="56">
        <v>32735</v>
      </c>
      <c r="D29" s="56">
        <v>2055</v>
      </c>
      <c r="E29" s="56"/>
      <c r="F29" s="56"/>
      <c r="G29" s="56"/>
    </row>
    <row r="30" spans="1:7" x14ac:dyDescent="0.2">
      <c r="A30">
        <v>1909</v>
      </c>
      <c r="B30" s="56"/>
      <c r="C30" s="56">
        <v>36561</v>
      </c>
      <c r="D30" s="56">
        <v>1868</v>
      </c>
      <c r="E30" s="56"/>
      <c r="F30" s="56"/>
      <c r="G30" s="56"/>
    </row>
    <row r="31" spans="1:7" x14ac:dyDescent="0.2">
      <c r="A31">
        <v>1910</v>
      </c>
      <c r="B31" s="56"/>
      <c r="C31" s="56">
        <v>35141</v>
      </c>
      <c r="D31" s="56">
        <v>1769</v>
      </c>
      <c r="E31" s="56"/>
      <c r="F31" s="56"/>
      <c r="G31" s="56"/>
    </row>
    <row r="32" spans="1:7" x14ac:dyDescent="0.2">
      <c r="A32">
        <v>1911</v>
      </c>
      <c r="B32" s="56"/>
      <c r="C32" s="56">
        <v>32856</v>
      </c>
      <c r="D32" s="56">
        <v>2272</v>
      </c>
      <c r="E32" s="56"/>
      <c r="F32" s="56"/>
      <c r="G32" s="56"/>
    </row>
    <row r="33" spans="1:7" x14ac:dyDescent="0.2">
      <c r="A33">
        <v>1912</v>
      </c>
      <c r="B33" s="56"/>
      <c r="C33" s="56">
        <v>36198</v>
      </c>
      <c r="D33" s="56">
        <v>1774</v>
      </c>
      <c r="E33" s="56"/>
      <c r="F33" s="56"/>
      <c r="G33" s="56"/>
    </row>
    <row r="34" spans="1:7" x14ac:dyDescent="0.2">
      <c r="A34">
        <v>1913</v>
      </c>
      <c r="B34" s="56"/>
      <c r="C34" s="56">
        <v>33917</v>
      </c>
      <c r="D34" s="56">
        <v>2021</v>
      </c>
      <c r="E34" s="56"/>
      <c r="F34" s="56"/>
      <c r="G34" s="56"/>
    </row>
    <row r="35" spans="1:7" x14ac:dyDescent="0.2">
      <c r="A35">
        <v>1914</v>
      </c>
      <c r="B35" s="56"/>
      <c r="C35" s="56">
        <v>39892</v>
      </c>
      <c r="D35" s="56">
        <v>1824</v>
      </c>
      <c r="E35" s="56"/>
      <c r="F35" s="56"/>
      <c r="G35" s="56"/>
    </row>
    <row r="36" spans="1:7" x14ac:dyDescent="0.2">
      <c r="A36">
        <v>1915</v>
      </c>
      <c r="B36" s="56"/>
      <c r="C36" s="56">
        <v>43118</v>
      </c>
      <c r="D36" s="56">
        <v>1782</v>
      </c>
      <c r="E36" s="56"/>
      <c r="F36" s="56"/>
      <c r="G36" s="56"/>
    </row>
    <row r="37" spans="1:7" x14ac:dyDescent="0.2">
      <c r="A37">
        <v>1916</v>
      </c>
      <c r="B37" s="56"/>
      <c r="C37" s="56">
        <v>43892</v>
      </c>
      <c r="D37" s="56">
        <v>1797</v>
      </c>
      <c r="E37" s="56"/>
      <c r="F37" s="56"/>
      <c r="G37" s="56"/>
    </row>
    <row r="38" spans="1:7" x14ac:dyDescent="0.2">
      <c r="A38">
        <v>1917</v>
      </c>
      <c r="B38" s="56"/>
      <c r="C38" s="56">
        <v>40935</v>
      </c>
      <c r="D38" s="56">
        <v>1448</v>
      </c>
      <c r="E38" s="56"/>
      <c r="F38" s="56"/>
      <c r="G38" s="56"/>
    </row>
    <row r="39" spans="1:7" x14ac:dyDescent="0.2">
      <c r="A39">
        <v>1918</v>
      </c>
      <c r="B39" s="56"/>
      <c r="C39" s="56">
        <v>38452</v>
      </c>
      <c r="D39" s="56">
        <v>1653</v>
      </c>
      <c r="E39" s="56"/>
      <c r="F39" s="56"/>
      <c r="G39" s="56"/>
    </row>
    <row r="40" spans="1:7" x14ac:dyDescent="0.2">
      <c r="A40">
        <v>1919</v>
      </c>
      <c r="B40" s="56"/>
      <c r="C40" s="56">
        <v>36797</v>
      </c>
      <c r="D40" s="56">
        <v>2015</v>
      </c>
      <c r="E40" s="56"/>
      <c r="F40" s="56"/>
      <c r="G40" s="56"/>
    </row>
    <row r="41" spans="1:7" x14ac:dyDescent="0.2">
      <c r="A41">
        <v>1920</v>
      </c>
      <c r="B41" s="56"/>
      <c r="C41" s="56">
        <v>37060</v>
      </c>
      <c r="D41" s="56">
        <v>2161</v>
      </c>
      <c r="E41" s="56"/>
      <c r="F41" s="56"/>
      <c r="G41" s="56"/>
    </row>
    <row r="42" spans="1:7" x14ac:dyDescent="0.2">
      <c r="A42">
        <v>1921</v>
      </c>
      <c r="B42" s="56"/>
      <c r="C42" s="56">
        <v>37798</v>
      </c>
      <c r="D42" s="56">
        <v>3593</v>
      </c>
      <c r="E42" s="56"/>
      <c r="F42" s="56"/>
      <c r="G42" s="56"/>
    </row>
    <row r="43" spans="1:7" x14ac:dyDescent="0.2">
      <c r="A43">
        <v>1922</v>
      </c>
      <c r="B43" s="56"/>
      <c r="C43" s="56">
        <v>38369</v>
      </c>
      <c r="D43" s="56">
        <v>3004</v>
      </c>
      <c r="E43" s="56"/>
      <c r="F43" s="56"/>
      <c r="G43" s="56"/>
    </row>
    <row r="44" spans="1:7" x14ac:dyDescent="0.2">
      <c r="A44">
        <v>1923</v>
      </c>
      <c r="B44" s="56"/>
      <c r="C44" s="56">
        <v>38616</v>
      </c>
      <c r="D44" s="56">
        <v>2131</v>
      </c>
      <c r="E44" s="56"/>
      <c r="F44" s="56"/>
      <c r="G44" s="56"/>
    </row>
    <row r="45" spans="1:7" x14ac:dyDescent="0.2">
      <c r="A45">
        <v>1924</v>
      </c>
      <c r="B45" s="56"/>
      <c r="C45" s="56">
        <v>42574</v>
      </c>
      <c r="D45" s="56">
        <v>1928</v>
      </c>
      <c r="E45" s="56"/>
      <c r="F45" s="56"/>
      <c r="G45" s="56"/>
    </row>
    <row r="46" spans="1:7" x14ac:dyDescent="0.2">
      <c r="A46">
        <v>1925</v>
      </c>
      <c r="B46" s="56"/>
      <c r="C46" s="56">
        <v>46432</v>
      </c>
      <c r="D46" s="56">
        <v>5088</v>
      </c>
      <c r="E46" s="56"/>
      <c r="F46" s="56"/>
      <c r="G46" s="56"/>
    </row>
    <row r="47" spans="1:7" x14ac:dyDescent="0.2">
      <c r="A47">
        <v>1926</v>
      </c>
      <c r="B47" s="56"/>
      <c r="C47" s="56">
        <v>44733</v>
      </c>
      <c r="D47" s="56">
        <v>3520</v>
      </c>
      <c r="E47" s="56"/>
      <c r="F47" s="56"/>
      <c r="G47" s="56"/>
    </row>
    <row r="48" spans="1:7" x14ac:dyDescent="0.2">
      <c r="A48">
        <v>1927</v>
      </c>
      <c r="B48" s="56"/>
      <c r="C48" s="56">
        <v>41717</v>
      </c>
      <c r="D48" s="56">
        <v>4371</v>
      </c>
      <c r="E48" s="56"/>
      <c r="F48" s="56"/>
      <c r="G48" s="56"/>
    </row>
    <row r="49" spans="1:7" x14ac:dyDescent="0.2">
      <c r="A49">
        <v>1928</v>
      </c>
      <c r="B49" s="56"/>
      <c r="C49" s="56">
        <v>42357</v>
      </c>
      <c r="D49" s="56">
        <v>4704</v>
      </c>
      <c r="E49" s="56"/>
      <c r="F49" s="56"/>
      <c r="G49" s="56"/>
    </row>
    <row r="50" spans="1:7" x14ac:dyDescent="0.2">
      <c r="A50">
        <v>1929</v>
      </c>
      <c r="B50" s="56"/>
      <c r="C50" s="56">
        <v>45267</v>
      </c>
      <c r="D50" s="56">
        <v>5090</v>
      </c>
      <c r="E50" s="56"/>
      <c r="F50" s="56"/>
      <c r="G50" s="56"/>
    </row>
    <row r="51" spans="1:7" x14ac:dyDescent="0.2">
      <c r="A51">
        <v>1930</v>
      </c>
      <c r="B51" s="56"/>
      <c r="C51" s="56">
        <v>45226</v>
      </c>
      <c r="D51" s="56">
        <v>4976</v>
      </c>
      <c r="E51" s="56"/>
      <c r="F51" s="56"/>
      <c r="G51" s="56"/>
    </row>
    <row r="52" spans="1:7" x14ac:dyDescent="0.2">
      <c r="A52">
        <v>1931</v>
      </c>
      <c r="B52" s="56"/>
      <c r="C52" s="56">
        <v>51761</v>
      </c>
      <c r="D52" s="56">
        <v>4318</v>
      </c>
      <c r="E52" s="56"/>
      <c r="F52" s="56"/>
      <c r="G52" s="56"/>
    </row>
    <row r="53" spans="1:7" x14ac:dyDescent="0.2">
      <c r="A53">
        <v>1932</v>
      </c>
      <c r="B53" s="56"/>
      <c r="C53" s="56">
        <v>53504</v>
      </c>
      <c r="D53" s="56">
        <v>4846</v>
      </c>
      <c r="E53" s="56"/>
      <c r="F53" s="56"/>
      <c r="G53" s="56"/>
    </row>
    <row r="54" spans="1:7" x14ac:dyDescent="0.2">
      <c r="A54">
        <v>1933</v>
      </c>
      <c r="B54" s="56"/>
      <c r="C54" s="56">
        <v>48807</v>
      </c>
      <c r="D54" s="56">
        <v>5502</v>
      </c>
      <c r="E54" s="56"/>
      <c r="F54" s="56"/>
      <c r="G54" s="56"/>
    </row>
    <row r="55" spans="1:7" x14ac:dyDescent="0.2">
      <c r="A55">
        <v>1934</v>
      </c>
      <c r="B55" s="56"/>
      <c r="C55" s="56">
        <v>44452</v>
      </c>
      <c r="D55" s="56">
        <v>4673</v>
      </c>
      <c r="E55" s="56"/>
      <c r="F55" s="56"/>
      <c r="G55" s="56"/>
    </row>
    <row r="56" spans="1:7" x14ac:dyDescent="0.2">
      <c r="A56">
        <v>1935</v>
      </c>
      <c r="B56" s="56"/>
      <c r="C56" s="56">
        <v>40663</v>
      </c>
      <c r="D56" s="56">
        <v>4766</v>
      </c>
      <c r="E56" s="56"/>
      <c r="F56" s="56"/>
      <c r="G56" s="56"/>
    </row>
    <row r="57" spans="1:7" x14ac:dyDescent="0.2">
      <c r="A57">
        <v>1936</v>
      </c>
      <c r="B57" s="56"/>
      <c r="C57" s="56">
        <v>39831</v>
      </c>
      <c r="D57" s="56">
        <v>4836</v>
      </c>
      <c r="E57" s="56"/>
      <c r="F57" s="56"/>
      <c r="G57" s="56"/>
    </row>
    <row r="58" spans="1:7" x14ac:dyDescent="0.2">
      <c r="A58">
        <v>1937</v>
      </c>
      <c r="B58" s="56"/>
      <c r="C58" s="56">
        <v>37738</v>
      </c>
      <c r="D58" s="56">
        <v>4615</v>
      </c>
      <c r="E58" s="56"/>
      <c r="F58" s="56"/>
      <c r="G58" s="56"/>
    </row>
    <row r="59" spans="1:7" x14ac:dyDescent="0.2">
      <c r="A59">
        <v>1938</v>
      </c>
      <c r="B59" s="56"/>
      <c r="C59" s="56">
        <v>38102</v>
      </c>
      <c r="D59" s="56">
        <v>4843</v>
      </c>
      <c r="E59" s="56"/>
      <c r="F59" s="56"/>
      <c r="G59" s="56"/>
    </row>
    <row r="60" spans="1:7" x14ac:dyDescent="0.2">
      <c r="A60">
        <v>1939</v>
      </c>
      <c r="B60" s="56"/>
      <c r="C60" s="56">
        <v>43118</v>
      </c>
      <c r="D60" s="56">
        <v>5913</v>
      </c>
      <c r="E60" s="56"/>
      <c r="F60" s="56"/>
      <c r="G60" s="56"/>
    </row>
    <row r="61" spans="1:7" x14ac:dyDescent="0.2">
      <c r="A61">
        <v>1940</v>
      </c>
      <c r="B61" s="56"/>
      <c r="C61" s="56">
        <v>42323</v>
      </c>
      <c r="D61" s="56">
        <v>6716</v>
      </c>
      <c r="E61" s="56"/>
      <c r="F61" s="56"/>
      <c r="G61" s="56"/>
    </row>
    <row r="62" spans="1:7" x14ac:dyDescent="0.2">
      <c r="A62">
        <v>1941</v>
      </c>
      <c r="B62" s="56"/>
      <c r="C62" s="56">
        <v>41171</v>
      </c>
      <c r="D62" s="56">
        <v>6686</v>
      </c>
      <c r="E62" s="56"/>
      <c r="F62" s="56"/>
      <c r="G62" s="56"/>
    </row>
    <row r="63" spans="1:7" x14ac:dyDescent="0.2">
      <c r="A63">
        <v>1942</v>
      </c>
      <c r="B63" s="56"/>
      <c r="C63" s="56">
        <v>38514</v>
      </c>
      <c r="D63" s="56">
        <v>7977</v>
      </c>
      <c r="E63" s="56"/>
      <c r="F63" s="56"/>
      <c r="G63" s="56"/>
    </row>
    <row r="64" spans="1:7" x14ac:dyDescent="0.2">
      <c r="A64">
        <v>1943</v>
      </c>
      <c r="B64" s="56"/>
      <c r="C64" s="56">
        <v>31101</v>
      </c>
      <c r="D64" s="56">
        <v>6382</v>
      </c>
      <c r="E64" s="56"/>
      <c r="F64" s="56"/>
      <c r="G64" s="56"/>
    </row>
    <row r="65" spans="1:7" x14ac:dyDescent="0.2">
      <c r="A65">
        <v>1944</v>
      </c>
      <c r="B65" s="56"/>
      <c r="C65" s="56">
        <v>28091</v>
      </c>
      <c r="D65" s="56">
        <v>8336</v>
      </c>
      <c r="E65" s="56"/>
      <c r="F65" s="56"/>
      <c r="G65" s="56"/>
    </row>
    <row r="66" spans="1:7" x14ac:dyDescent="0.2">
      <c r="A66">
        <v>1945</v>
      </c>
      <c r="B66" s="56"/>
      <c r="C66" s="56">
        <v>25712</v>
      </c>
      <c r="D66" s="56">
        <v>2340</v>
      </c>
      <c r="E66" s="56"/>
      <c r="F66" s="56"/>
      <c r="G66" s="56"/>
    </row>
    <row r="67" spans="1:7" x14ac:dyDescent="0.2">
      <c r="A67">
        <v>1946</v>
      </c>
      <c r="B67" s="56"/>
      <c r="C67" s="56">
        <v>21859</v>
      </c>
      <c r="D67" s="56">
        <v>2404</v>
      </c>
      <c r="E67" s="56"/>
      <c r="F67" s="56"/>
      <c r="G67" s="56"/>
    </row>
    <row r="68" spans="1:7" x14ac:dyDescent="0.2">
      <c r="A68">
        <v>1947</v>
      </c>
      <c r="B68" s="56"/>
      <c r="C68" s="56">
        <v>20191</v>
      </c>
      <c r="D68" s="56">
        <v>1056</v>
      </c>
      <c r="E68" s="56"/>
      <c r="F68" s="56"/>
      <c r="G68" s="56"/>
    </row>
    <row r="69" spans="1:7" x14ac:dyDescent="0.2">
      <c r="A69">
        <v>1948</v>
      </c>
      <c r="B69" s="56"/>
      <c r="C69" s="56">
        <v>24007</v>
      </c>
      <c r="D69" s="56">
        <v>1885</v>
      </c>
      <c r="E69" s="56"/>
      <c r="F69" s="56"/>
      <c r="G69" s="56"/>
    </row>
    <row r="70" spans="1:7" x14ac:dyDescent="0.2">
      <c r="A70">
        <v>1949</v>
      </c>
      <c r="B70" s="56"/>
      <c r="C70" s="56">
        <v>35224</v>
      </c>
      <c r="D70" s="56">
        <v>3940</v>
      </c>
      <c r="E70" s="56"/>
      <c r="F70" s="56"/>
      <c r="G70" s="56"/>
    </row>
    <row r="71" spans="1:7" x14ac:dyDescent="0.2">
      <c r="A71">
        <v>1950</v>
      </c>
      <c r="B71" s="56"/>
      <c r="C71" s="56">
        <v>43129</v>
      </c>
      <c r="D71" s="56">
        <v>4272</v>
      </c>
      <c r="E71" s="56"/>
      <c r="F71" s="56"/>
      <c r="G71" s="56"/>
    </row>
    <row r="72" spans="1:7" x14ac:dyDescent="0.2">
      <c r="A72">
        <v>1951</v>
      </c>
      <c r="B72" s="56"/>
      <c r="C72" s="56">
        <v>44326</v>
      </c>
      <c r="D72" s="56">
        <v>6269</v>
      </c>
      <c r="E72" s="56"/>
      <c r="F72" s="56"/>
      <c r="G72" s="56"/>
    </row>
    <row r="73" spans="1:7" x14ac:dyDescent="0.2">
      <c r="A73">
        <v>1952</v>
      </c>
      <c r="B73" s="56"/>
      <c r="C73" s="56">
        <v>43616</v>
      </c>
      <c r="D73" s="56">
        <v>5486</v>
      </c>
      <c r="E73" s="56"/>
      <c r="F73" s="56"/>
      <c r="G73" s="56"/>
    </row>
    <row r="74" spans="1:7" x14ac:dyDescent="0.2">
      <c r="A74">
        <v>1953</v>
      </c>
      <c r="B74" s="56"/>
      <c r="C74" s="56">
        <v>40468</v>
      </c>
      <c r="D74" s="56">
        <v>5806</v>
      </c>
      <c r="E74" s="56"/>
      <c r="F74" s="56"/>
      <c r="G74" s="56"/>
    </row>
    <row r="75" spans="1:7" x14ac:dyDescent="0.2">
      <c r="A75">
        <v>1954</v>
      </c>
      <c r="B75" s="56"/>
      <c r="C75" s="56">
        <v>33809</v>
      </c>
      <c r="D75" s="56">
        <v>7070</v>
      </c>
      <c r="E75" s="56"/>
      <c r="F75" s="56"/>
      <c r="G75" s="56"/>
    </row>
    <row r="76" spans="1:7" x14ac:dyDescent="0.2">
      <c r="A76">
        <v>1955</v>
      </c>
      <c r="B76" s="56"/>
      <c r="C76" s="56">
        <v>30432</v>
      </c>
      <c r="D76" s="56">
        <v>8557</v>
      </c>
      <c r="E76" s="56"/>
      <c r="F76" s="56"/>
      <c r="G76" s="56"/>
    </row>
    <row r="77" spans="1:7" x14ac:dyDescent="0.2">
      <c r="A77">
        <v>1956</v>
      </c>
      <c r="B77" s="56"/>
      <c r="C77" s="56">
        <v>46817</v>
      </c>
      <c r="D77" s="56">
        <v>9430</v>
      </c>
      <c r="E77" s="56"/>
      <c r="F77" s="56"/>
      <c r="G77" s="56"/>
    </row>
    <row r="78" spans="1:7" x14ac:dyDescent="0.2">
      <c r="A78">
        <v>1957</v>
      </c>
      <c r="B78" s="56"/>
      <c r="C78" s="56">
        <v>42744</v>
      </c>
      <c r="D78" s="56">
        <v>9813</v>
      </c>
      <c r="E78" s="56"/>
      <c r="F78" s="56"/>
      <c r="G78" s="56"/>
    </row>
    <row r="79" spans="1:7" x14ac:dyDescent="0.2">
      <c r="A79">
        <v>1958</v>
      </c>
      <c r="B79" s="56"/>
      <c r="C79" s="56">
        <v>48330</v>
      </c>
      <c r="D79" s="56">
        <v>9972</v>
      </c>
      <c r="E79" s="56"/>
      <c r="F79" s="56"/>
      <c r="G79" s="56"/>
    </row>
    <row r="80" spans="1:7" x14ac:dyDescent="0.2">
      <c r="A80">
        <v>1959</v>
      </c>
      <c r="B80" s="56"/>
      <c r="C80" s="56">
        <v>52408</v>
      </c>
      <c r="D80" s="56">
        <v>10278</v>
      </c>
      <c r="E80" s="56"/>
      <c r="F80" s="56"/>
      <c r="G80" s="56"/>
    </row>
    <row r="81" spans="1:7" x14ac:dyDescent="0.2">
      <c r="A81">
        <v>1960</v>
      </c>
      <c r="B81" s="56"/>
      <c r="C81" s="56">
        <v>47170</v>
      </c>
      <c r="D81" s="56">
        <v>11252</v>
      </c>
      <c r="E81" s="56"/>
      <c r="F81" s="56"/>
      <c r="G81" s="56"/>
    </row>
    <row r="82" spans="1:7" x14ac:dyDescent="0.2">
      <c r="A82">
        <v>1961</v>
      </c>
      <c r="B82" s="56"/>
      <c r="C82" s="56">
        <v>48368</v>
      </c>
      <c r="D82" s="56">
        <v>20946</v>
      </c>
      <c r="E82" s="56"/>
      <c r="F82" s="56"/>
      <c r="G82" s="56"/>
    </row>
    <row r="83" spans="1:7" x14ac:dyDescent="0.2">
      <c r="A83">
        <v>1962</v>
      </c>
      <c r="B83" s="56"/>
      <c r="C83" s="56">
        <v>55691</v>
      </c>
      <c r="D83" s="56">
        <v>15703</v>
      </c>
      <c r="E83" s="56"/>
      <c r="F83" s="56"/>
      <c r="G83" s="56"/>
    </row>
    <row r="84" spans="1:7" x14ac:dyDescent="0.2">
      <c r="A84">
        <v>1963</v>
      </c>
      <c r="B84" s="56"/>
      <c r="C84" s="56">
        <v>45808</v>
      </c>
      <c r="D84" s="56">
        <v>23303</v>
      </c>
      <c r="E84" s="56">
        <v>716</v>
      </c>
      <c r="F84" s="56"/>
      <c r="G84" s="56"/>
    </row>
    <row r="85" spans="1:7" x14ac:dyDescent="0.2">
      <c r="A85">
        <v>1964</v>
      </c>
      <c r="B85" s="56"/>
      <c r="C85" s="56">
        <v>47376</v>
      </c>
      <c r="D85" s="56">
        <v>23700</v>
      </c>
      <c r="E85" s="56"/>
      <c r="F85" s="56"/>
      <c r="G85" s="56"/>
    </row>
    <row r="86" spans="1:7" x14ac:dyDescent="0.2">
      <c r="A86">
        <v>1965</v>
      </c>
      <c r="B86" s="56"/>
      <c r="C86" s="56">
        <v>62857</v>
      </c>
      <c r="D86" s="56">
        <v>26905</v>
      </c>
      <c r="E86" s="56">
        <v>289</v>
      </c>
      <c r="F86" s="56"/>
      <c r="G86" s="56"/>
    </row>
    <row r="87" spans="1:7" x14ac:dyDescent="0.2">
      <c r="A87">
        <v>1966</v>
      </c>
      <c r="B87" s="56"/>
      <c r="C87" s="56">
        <v>68406</v>
      </c>
      <c r="D87" s="56">
        <v>26315</v>
      </c>
      <c r="E87" s="56">
        <v>255</v>
      </c>
      <c r="F87" s="56"/>
      <c r="G87" s="56"/>
    </row>
    <row r="88" spans="1:7" x14ac:dyDescent="0.2">
      <c r="A88">
        <v>1967</v>
      </c>
      <c r="B88" s="56"/>
      <c r="C88" s="56">
        <v>65652</v>
      </c>
      <c r="D88" s="56">
        <v>20773</v>
      </c>
      <c r="E88" s="56"/>
      <c r="F88" s="56"/>
      <c r="G88" s="56"/>
    </row>
    <row r="89" spans="1:7" x14ac:dyDescent="0.2">
      <c r="A89">
        <v>1968</v>
      </c>
      <c r="B89" s="56"/>
      <c r="C89" s="56">
        <v>59102</v>
      </c>
      <c r="D89" s="56">
        <v>27972</v>
      </c>
      <c r="E89" s="56">
        <v>359</v>
      </c>
      <c r="F89" s="56"/>
      <c r="G89" s="56"/>
    </row>
    <row r="90" spans="1:7" x14ac:dyDescent="0.2">
      <c r="A90">
        <v>1969</v>
      </c>
      <c r="B90" s="56"/>
      <c r="C90" s="56">
        <v>67557</v>
      </c>
      <c r="D90" s="56">
        <v>27657</v>
      </c>
      <c r="E90" s="56">
        <v>317</v>
      </c>
      <c r="F90" s="56"/>
      <c r="G90" s="56"/>
    </row>
    <row r="91" spans="1:7" x14ac:dyDescent="0.2">
      <c r="A91">
        <v>1970</v>
      </c>
      <c r="B91" s="56"/>
      <c r="C91" s="56">
        <v>64427</v>
      </c>
      <c r="D91" s="56">
        <v>30879</v>
      </c>
      <c r="E91" s="56">
        <v>266</v>
      </c>
      <c r="F91" s="56"/>
      <c r="G91" s="56"/>
    </row>
    <row r="92" spans="1:7" x14ac:dyDescent="0.2">
      <c r="A92">
        <v>1971</v>
      </c>
      <c r="B92" s="56"/>
      <c r="C92" s="56">
        <v>78316</v>
      </c>
      <c r="D92" s="56">
        <v>36447</v>
      </c>
      <c r="E92" s="56">
        <v>229</v>
      </c>
      <c r="F92" s="56"/>
      <c r="G92" s="56"/>
    </row>
    <row r="93" spans="1:7" x14ac:dyDescent="0.2">
      <c r="A93">
        <v>1972</v>
      </c>
      <c r="B93" s="56"/>
      <c r="C93" s="56">
        <v>74808</v>
      </c>
      <c r="D93" s="56">
        <v>41454</v>
      </c>
      <c r="E93" s="56">
        <v>218</v>
      </c>
      <c r="F93" s="56"/>
      <c r="G93" s="56"/>
    </row>
    <row r="94" spans="1:7" x14ac:dyDescent="0.2">
      <c r="A94">
        <v>1973</v>
      </c>
      <c r="B94" s="56"/>
      <c r="C94" s="56">
        <v>74139</v>
      </c>
      <c r="D94" s="56">
        <v>42328</v>
      </c>
      <c r="E94" s="56">
        <v>199</v>
      </c>
      <c r="F94" s="56"/>
      <c r="G94" s="56"/>
    </row>
    <row r="95" spans="1:7" x14ac:dyDescent="0.2">
      <c r="A95">
        <v>1974</v>
      </c>
      <c r="B95" s="56"/>
      <c r="C95" s="56">
        <v>76275</v>
      </c>
      <c r="D95" s="56">
        <v>39626</v>
      </c>
      <c r="E95" s="56">
        <v>322</v>
      </c>
      <c r="F95" s="56"/>
      <c r="G95" s="56"/>
    </row>
    <row r="96" spans="1:7" x14ac:dyDescent="0.2">
      <c r="A96">
        <v>1975</v>
      </c>
      <c r="B96" s="56"/>
      <c r="C96" s="56">
        <v>71994</v>
      </c>
      <c r="D96" s="56">
        <v>46728</v>
      </c>
      <c r="E96" s="56">
        <v>442</v>
      </c>
      <c r="F96" s="56"/>
      <c r="G96" s="56"/>
    </row>
    <row r="97" spans="1:7" x14ac:dyDescent="0.2">
      <c r="A97">
        <v>1976</v>
      </c>
      <c r="B97" s="56"/>
      <c r="C97" s="56">
        <v>70236</v>
      </c>
      <c r="D97" s="56">
        <v>40317</v>
      </c>
      <c r="E97" s="56">
        <v>479</v>
      </c>
      <c r="F97" s="56"/>
      <c r="G97" s="56"/>
    </row>
    <row r="98" spans="1:7" x14ac:dyDescent="0.2">
      <c r="A98">
        <v>1977</v>
      </c>
      <c r="B98" s="56"/>
      <c r="C98" s="56">
        <v>65269</v>
      </c>
      <c r="D98" s="56">
        <v>52608</v>
      </c>
      <c r="E98" s="56">
        <v>274</v>
      </c>
      <c r="F98" s="56"/>
      <c r="G98" s="56"/>
    </row>
    <row r="99" spans="1:7" x14ac:dyDescent="0.2">
      <c r="A99">
        <v>1978</v>
      </c>
      <c r="B99" s="56"/>
      <c r="C99" s="56">
        <v>66102</v>
      </c>
      <c r="D99" s="56">
        <v>45504</v>
      </c>
      <c r="E99" s="56">
        <v>427</v>
      </c>
      <c r="F99" s="56"/>
      <c r="G99" s="56"/>
    </row>
    <row r="100" spans="1:7" x14ac:dyDescent="0.2">
      <c r="A100">
        <v>1979</v>
      </c>
      <c r="B100" s="56"/>
      <c r="C100" s="56">
        <v>48853</v>
      </c>
      <c r="D100" s="56">
        <v>44104</v>
      </c>
      <c r="E100" s="56">
        <v>1419</v>
      </c>
      <c r="F100" s="56"/>
      <c r="G100" s="56"/>
    </row>
    <row r="101" spans="1:7" x14ac:dyDescent="0.2">
      <c r="A101">
        <v>1980</v>
      </c>
      <c r="B101" s="56"/>
      <c r="C101" s="56">
        <v>61827</v>
      </c>
      <c r="D101" s="56">
        <v>46106</v>
      </c>
      <c r="E101" s="56">
        <v>1632</v>
      </c>
      <c r="F101" s="56">
        <v>484</v>
      </c>
      <c r="G101" s="56"/>
    </row>
    <row r="102" spans="1:7" x14ac:dyDescent="0.2">
      <c r="A102">
        <v>1981</v>
      </c>
      <c r="B102" s="56"/>
      <c r="C102" s="56">
        <v>65770</v>
      </c>
      <c r="D102" s="56">
        <v>50904</v>
      </c>
      <c r="E102" s="56">
        <v>1808</v>
      </c>
      <c r="F102" s="56">
        <v>3346</v>
      </c>
      <c r="G102" s="56"/>
    </row>
    <row r="103" spans="1:7" x14ac:dyDescent="0.2">
      <c r="A103">
        <v>1982</v>
      </c>
      <c r="B103" s="56"/>
      <c r="C103" s="56">
        <v>57889</v>
      </c>
      <c r="D103" s="56">
        <v>50601</v>
      </c>
      <c r="E103" s="56">
        <v>2609</v>
      </c>
      <c r="F103" s="56">
        <v>5428</v>
      </c>
      <c r="G103" s="56"/>
    </row>
    <row r="104" spans="1:7" x14ac:dyDescent="0.2">
      <c r="A104">
        <v>1983</v>
      </c>
      <c r="B104" s="56"/>
      <c r="C104" s="56">
        <v>56862</v>
      </c>
      <c r="D104" s="56">
        <v>54701</v>
      </c>
      <c r="E104" s="56">
        <v>2433</v>
      </c>
      <c r="F104" s="56">
        <v>9656</v>
      </c>
      <c r="G104" s="56"/>
    </row>
    <row r="105" spans="1:7" x14ac:dyDescent="0.2">
      <c r="A105">
        <v>1984</v>
      </c>
      <c r="B105" s="56"/>
      <c r="C105" s="56">
        <v>67201</v>
      </c>
      <c r="D105" s="56">
        <v>61800</v>
      </c>
      <c r="E105" s="56">
        <v>2365</v>
      </c>
      <c r="F105" s="56">
        <v>13311</v>
      </c>
      <c r="G105" s="56"/>
    </row>
    <row r="106" spans="1:7" x14ac:dyDescent="0.2">
      <c r="A106">
        <v>1985</v>
      </c>
      <c r="B106" s="56">
        <v>44</v>
      </c>
      <c r="C106" s="56">
        <v>71661</v>
      </c>
      <c r="D106" s="56">
        <v>50100</v>
      </c>
      <c r="E106" s="56">
        <v>2268</v>
      </c>
      <c r="F106" s="56">
        <v>15117</v>
      </c>
      <c r="G106" s="56"/>
    </row>
    <row r="107" spans="1:7" x14ac:dyDescent="0.2">
      <c r="A107">
        <v>1986</v>
      </c>
      <c r="B107" s="56">
        <v>56</v>
      </c>
      <c r="C107" s="56">
        <v>70860</v>
      </c>
      <c r="D107" s="56">
        <v>59900</v>
      </c>
      <c r="E107" s="56">
        <v>1894</v>
      </c>
      <c r="F107" s="56">
        <v>18474</v>
      </c>
      <c r="G107" s="56"/>
    </row>
    <row r="108" spans="1:7" x14ac:dyDescent="0.2">
      <c r="A108">
        <v>1987</v>
      </c>
      <c r="B108" s="56">
        <v>422</v>
      </c>
      <c r="C108" s="56">
        <v>82952</v>
      </c>
      <c r="D108" s="56">
        <v>62400</v>
      </c>
      <c r="E108" s="56">
        <v>2330</v>
      </c>
      <c r="F108" s="56">
        <v>17144</v>
      </c>
      <c r="G108" s="56"/>
    </row>
    <row r="109" spans="1:7" x14ac:dyDescent="0.2">
      <c r="A109">
        <v>1988</v>
      </c>
      <c r="B109" s="56"/>
      <c r="C109" s="56">
        <v>77924</v>
      </c>
      <c r="D109" s="56">
        <v>55300</v>
      </c>
      <c r="E109" s="56">
        <v>2174</v>
      </c>
      <c r="F109" s="56">
        <v>19749</v>
      </c>
      <c r="G109" s="56"/>
    </row>
    <row r="110" spans="1:7" x14ac:dyDescent="0.2">
      <c r="A110">
        <v>1989</v>
      </c>
      <c r="B110" s="56">
        <v>2303</v>
      </c>
      <c r="C110" s="56">
        <v>95539</v>
      </c>
      <c r="D110" s="56">
        <v>63301</v>
      </c>
      <c r="E110" s="56">
        <v>3972</v>
      </c>
      <c r="F110" s="56">
        <v>22558</v>
      </c>
      <c r="G110" s="56"/>
    </row>
    <row r="111" spans="1:7" x14ac:dyDescent="0.2">
      <c r="A111">
        <v>1990</v>
      </c>
      <c r="B111" s="56"/>
      <c r="C111" s="56">
        <v>90366</v>
      </c>
      <c r="D111" s="56">
        <v>59401</v>
      </c>
      <c r="E111" s="56">
        <v>7762</v>
      </c>
      <c r="F111" s="56">
        <v>24756</v>
      </c>
      <c r="G111" s="56"/>
    </row>
    <row r="112" spans="1:7" x14ac:dyDescent="0.2">
      <c r="A112">
        <v>1991</v>
      </c>
      <c r="B112" s="56">
        <v>4122</v>
      </c>
      <c r="C112" s="56">
        <v>96514</v>
      </c>
      <c r="D112" s="56">
        <v>36100</v>
      </c>
      <c r="E112" s="56">
        <v>8691</v>
      </c>
      <c r="F112" s="56">
        <v>26643</v>
      </c>
      <c r="G112" s="56"/>
    </row>
    <row r="113" spans="1:7" x14ac:dyDescent="0.2">
      <c r="A113">
        <v>1992</v>
      </c>
      <c r="B113" s="56">
        <v>3966</v>
      </c>
      <c r="C113" s="56">
        <v>97443</v>
      </c>
      <c r="D113" s="56">
        <v>92100</v>
      </c>
      <c r="E113" s="56">
        <v>10502</v>
      </c>
      <c r="F113" s="56">
        <v>30408</v>
      </c>
      <c r="G113" s="56"/>
    </row>
    <row r="114" spans="1:7" x14ac:dyDescent="0.2">
      <c r="A114">
        <v>1993</v>
      </c>
      <c r="B114" s="56">
        <v>6556</v>
      </c>
      <c r="C114" s="56">
        <v>98344</v>
      </c>
      <c r="D114" s="56">
        <v>88400</v>
      </c>
      <c r="E114" s="56">
        <v>11446</v>
      </c>
      <c r="F114" s="56">
        <v>36667</v>
      </c>
      <c r="G114" s="56"/>
    </row>
    <row r="115" spans="1:7" x14ac:dyDescent="0.2">
      <c r="A115">
        <v>1994</v>
      </c>
      <c r="B115" s="56">
        <v>3883</v>
      </c>
      <c r="C115" s="56">
        <v>101676</v>
      </c>
      <c r="D115" s="56">
        <v>82400</v>
      </c>
      <c r="E115" s="56">
        <v>11683</v>
      </c>
      <c r="F115" s="56">
        <v>42001</v>
      </c>
      <c r="G115" s="56"/>
    </row>
    <row r="116" spans="1:7" x14ac:dyDescent="0.2">
      <c r="A116">
        <v>1995</v>
      </c>
      <c r="B116" s="56">
        <v>3393</v>
      </c>
      <c r="C116" s="56">
        <v>101419</v>
      </c>
      <c r="D116" s="56">
        <v>109100</v>
      </c>
      <c r="E116" s="56">
        <v>12512</v>
      </c>
      <c r="F116" s="56">
        <v>41609</v>
      </c>
      <c r="G116" s="56"/>
    </row>
    <row r="117" spans="1:7" x14ac:dyDescent="0.2">
      <c r="A117">
        <v>1996</v>
      </c>
      <c r="B117" s="56">
        <v>2976</v>
      </c>
      <c r="C117" s="56">
        <v>109646</v>
      </c>
      <c r="D117" s="56">
        <v>215100</v>
      </c>
      <c r="E117" s="56">
        <v>16516</v>
      </c>
      <c r="F117" s="56">
        <v>40069</v>
      </c>
      <c r="G117" s="56"/>
    </row>
    <row r="118" spans="1:7" x14ac:dyDescent="0.2">
      <c r="A118">
        <v>1997</v>
      </c>
      <c r="B118" s="56">
        <v>3494</v>
      </c>
      <c r="C118" s="56">
        <v>111984</v>
      </c>
      <c r="D118" s="56">
        <v>147686</v>
      </c>
      <c r="E118" s="56">
        <v>24579</v>
      </c>
      <c r="F118" s="56">
        <v>39646</v>
      </c>
      <c r="G118" s="56"/>
    </row>
    <row r="119" spans="1:7" x14ac:dyDescent="0.2">
      <c r="A119">
        <v>1998</v>
      </c>
      <c r="B119" s="56">
        <v>4735</v>
      </c>
      <c r="C119" s="56">
        <v>147520</v>
      </c>
      <c r="D119" s="56">
        <v>141448</v>
      </c>
      <c r="E119" s="56">
        <v>52890</v>
      </c>
      <c r="F119" s="56">
        <v>36718</v>
      </c>
      <c r="G119" s="56"/>
    </row>
    <row r="120" spans="1:7" x14ac:dyDescent="0.2">
      <c r="A120">
        <v>1999</v>
      </c>
      <c r="B120" s="56">
        <v>7637</v>
      </c>
      <c r="C120" s="56">
        <v>153487</v>
      </c>
      <c r="D120" s="56">
        <v>150059</v>
      </c>
      <c r="E120" s="56">
        <v>67051</v>
      </c>
      <c r="F120" s="56">
        <v>35358</v>
      </c>
      <c r="G120" s="56"/>
    </row>
    <row r="121" spans="1:7" x14ac:dyDescent="0.2">
      <c r="A121">
        <v>2000</v>
      </c>
      <c r="B121" s="56">
        <v>13058</v>
      </c>
      <c r="C121" s="56">
        <v>157496</v>
      </c>
      <c r="D121" s="56">
        <v>125880</v>
      </c>
      <c r="E121" s="56">
        <v>34956</v>
      </c>
      <c r="F121" s="56">
        <v>27523</v>
      </c>
      <c r="G121" s="56"/>
    </row>
    <row r="122" spans="1:7" x14ac:dyDescent="0.2">
      <c r="A122">
        <v>2001</v>
      </c>
      <c r="B122" s="56">
        <v>16296</v>
      </c>
      <c r="C122" s="56">
        <v>166038</v>
      </c>
      <c r="D122" s="56">
        <v>121742</v>
      </c>
      <c r="E122" s="56">
        <v>34675</v>
      </c>
      <c r="F122" s="56">
        <v>34704</v>
      </c>
      <c r="G122" s="56"/>
    </row>
    <row r="123" spans="1:7" x14ac:dyDescent="0.2">
      <c r="A123">
        <v>2002</v>
      </c>
      <c r="B123" s="56">
        <v>21257</v>
      </c>
      <c r="C123" s="56">
        <v>163518</v>
      </c>
      <c r="D123" s="56">
        <v>119192</v>
      </c>
      <c r="E123" s="56">
        <v>45046</v>
      </c>
      <c r="F123" s="56">
        <v>47384</v>
      </c>
      <c r="G123" s="56"/>
    </row>
    <row r="124" spans="1:7" x14ac:dyDescent="0.2">
      <c r="A124">
        <v>2003</v>
      </c>
      <c r="B124" s="56">
        <v>37154</v>
      </c>
      <c r="C124" s="56">
        <v>169035</v>
      </c>
      <c r="D124" s="56">
        <v>122522</v>
      </c>
      <c r="E124" s="56">
        <v>44178</v>
      </c>
      <c r="F124" s="56">
        <v>59946</v>
      </c>
      <c r="G124" s="56"/>
    </row>
    <row r="125" spans="1:7" x14ac:dyDescent="0.2">
      <c r="A125">
        <v>2004</v>
      </c>
      <c r="B125" s="56">
        <v>49360</v>
      </c>
      <c r="C125" s="56">
        <v>164291</v>
      </c>
      <c r="D125" s="56">
        <v>124192</v>
      </c>
      <c r="E125" s="56">
        <v>49068</v>
      </c>
      <c r="F125" s="56">
        <v>58730</v>
      </c>
      <c r="G125" s="56"/>
    </row>
    <row r="126" spans="1:7" x14ac:dyDescent="0.2">
      <c r="A126">
        <v>2005</v>
      </c>
      <c r="B126" s="56">
        <v>53305</v>
      </c>
      <c r="C126" s="56">
        <v>143806</v>
      </c>
      <c r="D126" s="56">
        <v>122944</v>
      </c>
      <c r="E126" s="56">
        <v>73512</v>
      </c>
      <c r="F126" s="56">
        <v>53258</v>
      </c>
      <c r="G126" s="56"/>
    </row>
    <row r="127" spans="1:7" x14ac:dyDescent="0.2">
      <c r="A127">
        <v>2006</v>
      </c>
      <c r="B127" s="56">
        <v>57786</v>
      </c>
      <c r="C127" s="56">
        <v>173770</v>
      </c>
      <c r="D127" s="56">
        <v>141399</v>
      </c>
      <c r="E127" s="56">
        <v>120790</v>
      </c>
      <c r="F127" s="56">
        <v>62780</v>
      </c>
      <c r="G127" s="56"/>
    </row>
    <row r="128" spans="1:7" x14ac:dyDescent="0.2">
      <c r="A128">
        <v>2007</v>
      </c>
      <c r="B128" s="56">
        <v>67948</v>
      </c>
      <c r="C128" s="56">
        <v>157283</v>
      </c>
      <c r="D128" s="56">
        <v>164954</v>
      </c>
      <c r="E128" s="56">
        <v>123705</v>
      </c>
      <c r="F128" s="56">
        <v>54699</v>
      </c>
      <c r="G128" s="56"/>
    </row>
    <row r="129" spans="1:7" x14ac:dyDescent="0.2">
      <c r="A129">
        <v>2008</v>
      </c>
      <c r="B129" s="56">
        <v>93706</v>
      </c>
      <c r="C129" s="56">
        <v>157772</v>
      </c>
      <c r="D129" s="56">
        <v>176950</v>
      </c>
      <c r="E129" s="56">
        <v>83523</v>
      </c>
      <c r="F129" s="56">
        <v>59819</v>
      </c>
      <c r="G129" s="56"/>
    </row>
    <row r="130" spans="1:7" x14ac:dyDescent="0.2">
      <c r="A130">
        <v>2009</v>
      </c>
      <c r="B130" s="56">
        <v>128389</v>
      </c>
      <c r="C130" s="56">
        <v>167349</v>
      </c>
      <c r="D130" s="56">
        <v>193349</v>
      </c>
      <c r="E130" s="56">
        <v>56732</v>
      </c>
      <c r="F130" s="56">
        <v>51969</v>
      </c>
      <c r="G130" s="56"/>
    </row>
    <row r="131" spans="1:7" x14ac:dyDescent="0.2">
      <c r="A131">
        <v>2010</v>
      </c>
      <c r="B131" s="56">
        <v>135110</v>
      </c>
      <c r="C131" s="56">
        <v>219614</v>
      </c>
      <c r="D131" s="56">
        <v>222693</v>
      </c>
      <c r="E131" s="56">
        <v>68843</v>
      </c>
      <c r="F131" s="56">
        <v>58108</v>
      </c>
      <c r="G131" s="56"/>
    </row>
    <row r="132" spans="1:7" x14ac:dyDescent="0.2">
      <c r="A132">
        <v>2011</v>
      </c>
      <c r="B132" s="56">
        <v>172113</v>
      </c>
      <c r="C132" s="56">
        <v>224505</v>
      </c>
      <c r="D132" s="56">
        <v>238323</v>
      </c>
      <c r="E132" s="56">
        <v>94720</v>
      </c>
      <c r="F132" s="56">
        <v>62112</v>
      </c>
      <c r="G132" s="56"/>
    </row>
    <row r="133" spans="1:7" x14ac:dyDescent="0.2">
      <c r="A133">
        <v>2012</v>
      </c>
      <c r="B133" s="56">
        <v>217105</v>
      </c>
      <c r="C133" s="56">
        <v>253155</v>
      </c>
      <c r="D133" s="56">
        <v>274791</v>
      </c>
      <c r="E133" s="56">
        <v>113467</v>
      </c>
      <c r="F133" s="56">
        <v>65665</v>
      </c>
      <c r="G133" s="56"/>
    </row>
    <row r="134" spans="1:7" x14ac:dyDescent="0.2">
      <c r="A134">
        <v>2013</v>
      </c>
      <c r="B134" s="56">
        <v>207688</v>
      </c>
      <c r="C134" s="56">
        <v>277835</v>
      </c>
      <c r="D134" s="56">
        <v>277079</v>
      </c>
      <c r="E134" s="56">
        <v>127330</v>
      </c>
      <c r="F134" s="56">
        <v>66696</v>
      </c>
      <c r="G134" s="56"/>
    </row>
    <row r="135" spans="1:7" x14ac:dyDescent="0.2">
      <c r="A135">
        <v>2014</v>
      </c>
      <c r="B135" s="56">
        <v>233228</v>
      </c>
      <c r="C135" s="56">
        <v>300678</v>
      </c>
      <c r="D135" s="56">
        <v>227142</v>
      </c>
      <c r="E135" s="56">
        <v>129786</v>
      </c>
      <c r="F135" s="56">
        <v>64608</v>
      </c>
      <c r="G135" s="56"/>
    </row>
    <row r="136" spans="1:7" x14ac:dyDescent="0.2">
      <c r="A136">
        <v>2015</v>
      </c>
      <c r="B136" s="56">
        <v>359316</v>
      </c>
      <c r="C136" s="56">
        <v>298407</v>
      </c>
      <c r="D136" s="56">
        <v>189358</v>
      </c>
      <c r="E136" s="56">
        <v>101873</v>
      </c>
      <c r="F136" s="56">
        <v>68431</v>
      </c>
      <c r="G136" s="56"/>
    </row>
    <row r="137" spans="1:7" x14ac:dyDescent="0.2">
      <c r="A137">
        <v>2016</v>
      </c>
      <c r="B137" s="56">
        <v>404208</v>
      </c>
      <c r="C137" s="56">
        <v>303049</v>
      </c>
      <c r="D137" s="56">
        <v>203087</v>
      </c>
      <c r="E137" s="56">
        <v>108875</v>
      </c>
      <c r="F137" s="56">
        <v>95956</v>
      </c>
      <c r="G137" s="56"/>
    </row>
    <row r="138" spans="1:7" x14ac:dyDescent="0.2">
      <c r="A138">
        <v>2017</v>
      </c>
      <c r="B138" s="56">
        <v>420144</v>
      </c>
      <c r="C138" s="56">
        <v>318829</v>
      </c>
      <c r="D138" s="56">
        <v>199577</v>
      </c>
      <c r="E138" s="56">
        <v>120662</v>
      </c>
      <c r="F138" s="56">
        <v>105645</v>
      </c>
      <c r="G138" s="56"/>
    </row>
    <row r="139" spans="1:7" x14ac:dyDescent="0.2">
      <c r="A139">
        <v>2018</v>
      </c>
      <c r="B139" s="56">
        <v>432147</v>
      </c>
      <c r="C139" s="56">
        <v>307759</v>
      </c>
      <c r="D139" s="56">
        <v>194525</v>
      </c>
      <c r="E139" s="56">
        <v>119012</v>
      </c>
      <c r="F139" s="56">
        <v>127603</v>
      </c>
      <c r="G139" s="56"/>
    </row>
    <row r="140" spans="1:7" x14ac:dyDescent="0.2">
      <c r="A140">
        <v>2019</v>
      </c>
      <c r="B140" s="56">
        <v>452804</v>
      </c>
      <c r="C140" s="56">
        <v>354430</v>
      </c>
      <c r="D140" s="56">
        <v>179910</v>
      </c>
      <c r="E140" s="56">
        <v>125661</v>
      </c>
      <c r="F140" s="56">
        <v>137782</v>
      </c>
      <c r="G140" s="56"/>
    </row>
    <row r="141" spans="1:7" x14ac:dyDescent="0.2">
      <c r="A141">
        <v>2020</v>
      </c>
      <c r="B141" s="56">
        <v>530127</v>
      </c>
      <c r="C141" s="56">
        <v>351993</v>
      </c>
      <c r="D141" s="56">
        <v>179383</v>
      </c>
      <c r="E141" s="56">
        <v>134766</v>
      </c>
      <c r="F141" s="56">
        <v>133706</v>
      </c>
      <c r="G141" s="56"/>
    </row>
    <row r="142" spans="1:7" x14ac:dyDescent="0.2">
      <c r="A142">
        <v>2021</v>
      </c>
      <c r="B142" s="56">
        <v>695946</v>
      </c>
      <c r="C142" s="56">
        <v>327307</v>
      </c>
      <c r="D142" s="56">
        <v>184372</v>
      </c>
      <c r="E142" s="56">
        <v>145882</v>
      </c>
      <c r="F142" s="56">
        <v>108799</v>
      </c>
      <c r="G142" s="56"/>
    </row>
    <row r="143" spans="1:7" x14ac:dyDescent="0.2">
      <c r="A143">
        <v>2022</v>
      </c>
      <c r="B143" s="56">
        <v>798347</v>
      </c>
      <c r="C143" s="56">
        <v>323410</v>
      </c>
      <c r="D143" s="56">
        <v>201420</v>
      </c>
      <c r="E143" s="56">
        <v>135180</v>
      </c>
      <c r="F143" s="56">
        <v>81086</v>
      </c>
      <c r="G143" s="56"/>
    </row>
    <row r="144" spans="1:7" x14ac:dyDescent="0.2">
      <c r="A144">
        <v>2023</v>
      </c>
      <c r="B144" s="56">
        <v>920797</v>
      </c>
      <c r="C144" s="56">
        <v>315245</v>
      </c>
      <c r="D144" s="56">
        <v>209368</v>
      </c>
      <c r="E144" s="56">
        <v>134734</v>
      </c>
      <c r="F144" s="56">
        <v>104609</v>
      </c>
      <c r="G144" s="56"/>
    </row>
    <row r="145" spans="1:7" x14ac:dyDescent="0.2">
      <c r="A145">
        <v>2024</v>
      </c>
      <c r="B145" s="56">
        <v>1044777</v>
      </c>
      <c r="C145" s="56">
        <v>319815</v>
      </c>
      <c r="D145" s="56">
        <v>200284</v>
      </c>
      <c r="E145" s="56">
        <v>127806</v>
      </c>
      <c r="F145" s="56">
        <v>109524</v>
      </c>
      <c r="G145" s="5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83377-5307-46DB-B4FA-E8A4431859DF}">
  <dimension ref="A1:H25"/>
  <sheetViews>
    <sheetView workbookViewId="0"/>
  </sheetViews>
  <sheetFormatPr defaultRowHeight="12.55" x14ac:dyDescent="0.2"/>
  <sheetData>
    <row r="1" spans="1:8" x14ac:dyDescent="0.2">
      <c r="A1" s="58" t="s">
        <v>107</v>
      </c>
    </row>
    <row r="3" spans="1:8" x14ac:dyDescent="0.2">
      <c r="A3" t="s">
        <v>25</v>
      </c>
      <c r="B3" t="s">
        <v>48</v>
      </c>
      <c r="C3" t="s">
        <v>47</v>
      </c>
      <c r="D3" t="s">
        <v>46</v>
      </c>
      <c r="E3" t="s">
        <v>45</v>
      </c>
    </row>
    <row r="4" spans="1:8" x14ac:dyDescent="0.2">
      <c r="A4" t="s">
        <v>44</v>
      </c>
      <c r="B4" s="56">
        <v>938174</v>
      </c>
      <c r="C4" s="56">
        <v>106603</v>
      </c>
      <c r="D4" s="56">
        <v>1044777</v>
      </c>
      <c r="E4">
        <v>10.199999999999999</v>
      </c>
    </row>
    <row r="5" spans="1:8" x14ac:dyDescent="0.2">
      <c r="A5" t="s">
        <v>43</v>
      </c>
      <c r="B5" s="56">
        <v>142324</v>
      </c>
      <c r="C5" s="56">
        <v>177491</v>
      </c>
      <c r="D5" s="56">
        <v>319815</v>
      </c>
      <c r="E5">
        <v>55.5</v>
      </c>
    </row>
    <row r="6" spans="1:8" x14ac:dyDescent="0.2">
      <c r="A6" t="s">
        <v>42</v>
      </c>
      <c r="B6" s="56">
        <v>146778</v>
      </c>
      <c r="C6" s="56">
        <v>53506</v>
      </c>
      <c r="D6" s="56">
        <v>200284</v>
      </c>
      <c r="E6">
        <v>26.7</v>
      </c>
    </row>
    <row r="7" spans="1:8" x14ac:dyDescent="0.2">
      <c r="A7" t="s">
        <v>41</v>
      </c>
      <c r="B7" s="56">
        <v>95165</v>
      </c>
      <c r="C7" s="56">
        <v>32641</v>
      </c>
      <c r="D7" s="56">
        <v>127806</v>
      </c>
      <c r="E7">
        <v>25.5</v>
      </c>
    </row>
    <row r="8" spans="1:8" x14ac:dyDescent="0.2">
      <c r="A8" t="s">
        <v>40</v>
      </c>
      <c r="B8" s="56">
        <v>48550</v>
      </c>
      <c r="C8" s="56">
        <v>60974</v>
      </c>
      <c r="D8" s="56">
        <v>109524</v>
      </c>
      <c r="E8">
        <v>55.7</v>
      </c>
    </row>
    <row r="9" spans="1:8" x14ac:dyDescent="0.2">
      <c r="A9" t="s">
        <v>39</v>
      </c>
      <c r="B9" s="56">
        <v>19746</v>
      </c>
      <c r="C9" s="56">
        <v>45195</v>
      </c>
      <c r="D9" s="56">
        <v>64941</v>
      </c>
      <c r="E9">
        <v>69.599999999999994</v>
      </c>
    </row>
    <row r="10" spans="1:8" x14ac:dyDescent="0.2">
      <c r="A10" t="s">
        <v>38</v>
      </c>
      <c r="B10" s="56">
        <v>13932</v>
      </c>
      <c r="C10" s="56">
        <v>10012</v>
      </c>
      <c r="D10" s="56">
        <v>23944</v>
      </c>
      <c r="E10">
        <v>41.8</v>
      </c>
    </row>
    <row r="11" spans="1:8" x14ac:dyDescent="0.2">
      <c r="A11" t="s">
        <v>35</v>
      </c>
      <c r="B11" s="56">
        <v>16258</v>
      </c>
      <c r="C11" s="56">
        <v>5350</v>
      </c>
      <c r="D11" s="56">
        <v>21608</v>
      </c>
      <c r="E11">
        <v>24.8</v>
      </c>
    </row>
    <row r="12" spans="1:8" x14ac:dyDescent="0.2">
      <c r="A12" t="s">
        <v>36</v>
      </c>
      <c r="B12" s="56">
        <v>1193</v>
      </c>
      <c r="C12" s="56">
        <v>18083</v>
      </c>
      <c r="D12" s="56">
        <v>19276</v>
      </c>
      <c r="E12">
        <v>93.8</v>
      </c>
    </row>
    <row r="13" spans="1:8" x14ac:dyDescent="0.2">
      <c r="A13" t="s">
        <v>34</v>
      </c>
      <c r="B13" s="56">
        <v>1607</v>
      </c>
      <c r="C13" s="56">
        <v>10489</v>
      </c>
      <c r="D13" s="56">
        <v>12096</v>
      </c>
      <c r="E13">
        <v>86.7</v>
      </c>
    </row>
    <row r="14" spans="1:8" x14ac:dyDescent="0.2">
      <c r="A14" t="s">
        <v>32</v>
      </c>
      <c r="B14" s="56">
        <v>700</v>
      </c>
      <c r="C14" s="56">
        <v>10207</v>
      </c>
      <c r="D14" s="56">
        <v>10907</v>
      </c>
      <c r="E14">
        <v>93.6</v>
      </c>
    </row>
    <row r="15" spans="1:8" x14ac:dyDescent="0.2">
      <c r="A15" t="s">
        <v>31</v>
      </c>
      <c r="B15" s="56">
        <v>220</v>
      </c>
      <c r="C15" s="56">
        <v>9903</v>
      </c>
      <c r="D15" s="56">
        <v>10123</v>
      </c>
      <c r="E15">
        <v>97.8</v>
      </c>
      <c r="G15" s="56"/>
      <c r="H15" s="56"/>
    </row>
    <row r="16" spans="1:8" x14ac:dyDescent="0.2">
      <c r="A16" t="s">
        <v>30</v>
      </c>
      <c r="B16" s="56">
        <v>8823</v>
      </c>
      <c r="C16" s="56">
        <v>758</v>
      </c>
      <c r="D16" s="56">
        <v>9581</v>
      </c>
      <c r="E16">
        <v>7.9</v>
      </c>
      <c r="G16" s="56"/>
      <c r="H16" s="56"/>
    </row>
    <row r="17" spans="1:8" x14ac:dyDescent="0.2">
      <c r="A17" t="s">
        <v>33</v>
      </c>
      <c r="B17" s="56">
        <v>4339</v>
      </c>
      <c r="C17" s="56">
        <v>3889</v>
      </c>
      <c r="D17" s="56">
        <v>8228</v>
      </c>
      <c r="E17">
        <v>47.3</v>
      </c>
      <c r="G17" s="56"/>
      <c r="H17" s="56"/>
    </row>
    <row r="18" spans="1:8" x14ac:dyDescent="0.2">
      <c r="A18" t="s">
        <v>27</v>
      </c>
      <c r="B18" s="56">
        <v>6964</v>
      </c>
      <c r="C18" s="56">
        <v>714</v>
      </c>
      <c r="D18" s="56">
        <v>7678</v>
      </c>
      <c r="E18">
        <v>9.3000000000000007</v>
      </c>
    </row>
    <row r="19" spans="1:8" x14ac:dyDescent="0.2">
      <c r="A19" t="s">
        <v>29</v>
      </c>
      <c r="B19" s="56">
        <v>512</v>
      </c>
      <c r="C19" s="56">
        <v>6718</v>
      </c>
      <c r="D19" s="56">
        <v>7230</v>
      </c>
      <c r="E19">
        <v>92.9</v>
      </c>
    </row>
    <row r="20" spans="1:8" x14ac:dyDescent="0.2">
      <c r="A20" t="s">
        <v>21</v>
      </c>
      <c r="B20" s="56">
        <v>386</v>
      </c>
      <c r="C20" s="56">
        <v>6600</v>
      </c>
      <c r="D20" s="56">
        <v>6986</v>
      </c>
      <c r="E20">
        <v>94.5</v>
      </c>
    </row>
    <row r="21" spans="1:8" x14ac:dyDescent="0.2">
      <c r="A21" t="s">
        <v>28</v>
      </c>
      <c r="B21" s="56">
        <v>620</v>
      </c>
      <c r="C21" s="56">
        <v>5192</v>
      </c>
      <c r="D21" s="56">
        <v>5812</v>
      </c>
      <c r="E21">
        <v>89.3</v>
      </c>
    </row>
    <row r="22" spans="1:8" x14ac:dyDescent="0.2">
      <c r="A22" t="s">
        <v>51</v>
      </c>
      <c r="B22" s="56">
        <v>883</v>
      </c>
      <c r="C22" s="56">
        <v>4266</v>
      </c>
      <c r="D22" s="56">
        <v>5149</v>
      </c>
      <c r="E22">
        <v>82.9</v>
      </c>
    </row>
    <row r="23" spans="1:8" x14ac:dyDescent="0.2">
      <c r="A23" t="s">
        <v>20</v>
      </c>
      <c r="B23" s="56">
        <v>391</v>
      </c>
      <c r="C23" s="56">
        <v>4276</v>
      </c>
      <c r="D23" s="56">
        <v>4667</v>
      </c>
      <c r="E23">
        <v>91.6</v>
      </c>
    </row>
    <row r="24" spans="1:8" x14ac:dyDescent="0.2">
      <c r="B24" s="56"/>
      <c r="C24" s="56"/>
      <c r="D24" s="56"/>
    </row>
    <row r="25" spans="1:8" x14ac:dyDescent="0.2">
      <c r="B25" s="56"/>
      <c r="C25" s="56"/>
      <c r="D25" s="5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5F6BF-59A7-47A5-8834-F471FC2EFD8D}">
  <dimension ref="A1:D23"/>
  <sheetViews>
    <sheetView workbookViewId="0"/>
  </sheetViews>
  <sheetFormatPr defaultRowHeight="12.55" x14ac:dyDescent="0.2"/>
  <sheetData>
    <row r="1" spans="1:4" x14ac:dyDescent="0.2">
      <c r="A1" s="58" t="s">
        <v>108</v>
      </c>
    </row>
    <row r="3" spans="1:4" x14ac:dyDescent="0.2">
      <c r="A3" t="s">
        <v>25</v>
      </c>
      <c r="B3" t="s">
        <v>24</v>
      </c>
      <c r="C3" t="s">
        <v>23</v>
      </c>
      <c r="D3" t="s">
        <v>22</v>
      </c>
    </row>
    <row r="4" spans="1:4" x14ac:dyDescent="0.2">
      <c r="A4" t="s">
        <v>44</v>
      </c>
      <c r="B4">
        <v>12.9</v>
      </c>
      <c r="C4">
        <v>0.6</v>
      </c>
      <c r="D4">
        <v>13.5</v>
      </c>
    </row>
    <row r="5" spans="1:4" x14ac:dyDescent="0.2">
      <c r="A5" t="s">
        <v>43</v>
      </c>
      <c r="B5">
        <v>-1.8</v>
      </c>
      <c r="C5">
        <v>3.2</v>
      </c>
      <c r="D5">
        <v>1.4</v>
      </c>
    </row>
    <row r="6" spans="1:4" x14ac:dyDescent="0.2">
      <c r="A6" t="s">
        <v>42</v>
      </c>
      <c r="B6">
        <v>-5.6</v>
      </c>
      <c r="C6">
        <v>1.3</v>
      </c>
      <c r="D6">
        <v>-4.3</v>
      </c>
    </row>
    <row r="7" spans="1:4" x14ac:dyDescent="0.2">
      <c r="A7" t="s">
        <v>41</v>
      </c>
      <c r="B7">
        <v>-3.1</v>
      </c>
      <c r="C7">
        <v>-2</v>
      </c>
      <c r="D7">
        <v>-5.0999999999999996</v>
      </c>
    </row>
    <row r="8" spans="1:4" x14ac:dyDescent="0.2">
      <c r="A8" t="s">
        <v>40</v>
      </c>
      <c r="B8">
        <v>1.9</v>
      </c>
      <c r="C8">
        <v>2.8</v>
      </c>
      <c r="D8">
        <v>4.7</v>
      </c>
    </row>
    <row r="9" spans="1:4" x14ac:dyDescent="0.2">
      <c r="A9" t="s">
        <v>39</v>
      </c>
      <c r="B9">
        <v>3.7</v>
      </c>
      <c r="C9">
        <v>-18.3</v>
      </c>
      <c r="D9">
        <v>-14.6</v>
      </c>
    </row>
    <row r="10" spans="1:4" x14ac:dyDescent="0.2">
      <c r="A10" t="s">
        <v>38</v>
      </c>
      <c r="B10">
        <v>3.6</v>
      </c>
      <c r="C10">
        <v>3.5</v>
      </c>
      <c r="D10">
        <v>7.1</v>
      </c>
    </row>
    <row r="11" spans="1:4" x14ac:dyDescent="0.2">
      <c r="A11" t="s">
        <v>35</v>
      </c>
      <c r="B11">
        <v>-3</v>
      </c>
      <c r="C11">
        <v>-4.7</v>
      </c>
      <c r="D11">
        <v>-7.7</v>
      </c>
    </row>
    <row r="12" spans="1:4" x14ac:dyDescent="0.2">
      <c r="A12" t="s">
        <v>36</v>
      </c>
      <c r="B12">
        <v>1.3</v>
      </c>
      <c r="C12">
        <v>22.5</v>
      </c>
      <c r="D12">
        <v>23.8</v>
      </c>
    </row>
    <row r="13" spans="1:4" x14ac:dyDescent="0.2">
      <c r="A13" t="s">
        <v>34</v>
      </c>
      <c r="B13">
        <v>-0.6</v>
      </c>
      <c r="C13">
        <v>-33.299999999999997</v>
      </c>
      <c r="D13">
        <v>-33.9</v>
      </c>
    </row>
    <row r="14" spans="1:4" x14ac:dyDescent="0.2">
      <c r="A14" t="s">
        <v>32</v>
      </c>
      <c r="B14">
        <v>1.2</v>
      </c>
      <c r="C14">
        <v>3</v>
      </c>
      <c r="D14">
        <v>4.2</v>
      </c>
    </row>
    <row r="15" spans="1:4" x14ac:dyDescent="0.2">
      <c r="A15" t="s">
        <v>31</v>
      </c>
      <c r="B15">
        <v>-0.1</v>
      </c>
      <c r="C15">
        <v>-6.7</v>
      </c>
      <c r="D15">
        <v>-6.8</v>
      </c>
    </row>
    <row r="16" spans="1:4" x14ac:dyDescent="0.2">
      <c r="A16" t="s">
        <v>30</v>
      </c>
      <c r="B16">
        <v>-0.6</v>
      </c>
      <c r="C16">
        <v>-4.5999999999999996</v>
      </c>
      <c r="D16">
        <v>-5.2</v>
      </c>
    </row>
    <row r="17" spans="1:4" x14ac:dyDescent="0.2">
      <c r="A17" t="s">
        <v>33</v>
      </c>
      <c r="B17">
        <v>2.2000000000000002</v>
      </c>
      <c r="C17">
        <v>-4</v>
      </c>
      <c r="D17">
        <v>-1.8</v>
      </c>
    </row>
    <row r="18" spans="1:4" x14ac:dyDescent="0.2">
      <c r="A18" t="s">
        <v>27</v>
      </c>
      <c r="B18">
        <v>-7.4</v>
      </c>
      <c r="C18">
        <v>-0.6</v>
      </c>
      <c r="D18">
        <v>-8</v>
      </c>
    </row>
    <row r="19" spans="1:4" x14ac:dyDescent="0.2">
      <c r="A19" t="s">
        <v>29</v>
      </c>
      <c r="B19">
        <v>2.6</v>
      </c>
      <c r="C19">
        <v>37.4</v>
      </c>
      <c r="D19">
        <v>40</v>
      </c>
    </row>
    <row r="20" spans="1:4" x14ac:dyDescent="0.2">
      <c r="A20" t="s">
        <v>21</v>
      </c>
      <c r="B20">
        <v>-0.7</v>
      </c>
      <c r="C20">
        <v>-13.2</v>
      </c>
      <c r="D20">
        <v>-13.9</v>
      </c>
    </row>
    <row r="21" spans="1:4" x14ac:dyDescent="0.2">
      <c r="A21" t="s">
        <v>28</v>
      </c>
      <c r="B21">
        <v>0.2</v>
      </c>
      <c r="C21">
        <v>-9.8000000000000007</v>
      </c>
      <c r="D21">
        <v>-9.6</v>
      </c>
    </row>
    <row r="22" spans="1:4" x14ac:dyDescent="0.2">
      <c r="A22" t="s">
        <v>51</v>
      </c>
      <c r="B22">
        <v>-1.1000000000000001</v>
      </c>
      <c r="C22">
        <v>5.6</v>
      </c>
      <c r="D22">
        <v>4.5</v>
      </c>
    </row>
    <row r="23" spans="1:4" x14ac:dyDescent="0.2">
      <c r="A23" t="s">
        <v>20</v>
      </c>
      <c r="B23">
        <v>0</v>
      </c>
      <c r="C23">
        <v>4.8</v>
      </c>
      <c r="D23">
        <v>4.8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29A28D-E256-4BD1-BF3A-5B575830C4F1}">
  <dimension ref="A1:H25"/>
  <sheetViews>
    <sheetView workbookViewId="0"/>
  </sheetViews>
  <sheetFormatPr defaultRowHeight="12.55" x14ac:dyDescent="0.2"/>
  <sheetData>
    <row r="1" spans="1:5" x14ac:dyDescent="0.2">
      <c r="A1" s="58" t="s">
        <v>109</v>
      </c>
    </row>
    <row r="3" spans="1:5" x14ac:dyDescent="0.2">
      <c r="A3" t="s">
        <v>25</v>
      </c>
      <c r="B3" t="s">
        <v>48</v>
      </c>
      <c r="C3" t="s">
        <v>47</v>
      </c>
      <c r="D3" t="s">
        <v>46</v>
      </c>
      <c r="E3" t="s">
        <v>45</v>
      </c>
    </row>
    <row r="4" spans="1:5" x14ac:dyDescent="0.2">
      <c r="A4" t="s">
        <v>26</v>
      </c>
      <c r="B4" s="56">
        <v>308</v>
      </c>
      <c r="C4" s="56">
        <v>4122</v>
      </c>
      <c r="D4" s="56">
        <v>4430</v>
      </c>
      <c r="E4">
        <v>93</v>
      </c>
    </row>
    <row r="5" spans="1:5" x14ac:dyDescent="0.2">
      <c r="A5" t="s">
        <v>19</v>
      </c>
      <c r="B5" s="56">
        <v>4021</v>
      </c>
      <c r="C5" s="56">
        <v>0</v>
      </c>
      <c r="D5" s="56">
        <v>4021</v>
      </c>
      <c r="E5">
        <v>0</v>
      </c>
    </row>
    <row r="6" spans="1:5" x14ac:dyDescent="0.2">
      <c r="A6" t="s">
        <v>91</v>
      </c>
      <c r="B6" s="56">
        <v>3216</v>
      </c>
      <c r="C6" s="56">
        <v>181</v>
      </c>
      <c r="D6" s="56">
        <v>3397</v>
      </c>
      <c r="E6">
        <v>5.3</v>
      </c>
    </row>
    <row r="7" spans="1:5" x14ac:dyDescent="0.2">
      <c r="A7" t="s">
        <v>16</v>
      </c>
      <c r="B7" s="56">
        <v>632</v>
      </c>
      <c r="C7" s="56">
        <v>2276</v>
      </c>
      <c r="D7" s="56">
        <v>2908</v>
      </c>
      <c r="E7">
        <v>78.3</v>
      </c>
    </row>
    <row r="8" spans="1:5" x14ac:dyDescent="0.2">
      <c r="A8" t="s">
        <v>18</v>
      </c>
      <c r="B8" s="56">
        <v>129</v>
      </c>
      <c r="C8" s="56">
        <v>2030</v>
      </c>
      <c r="D8" s="56">
        <v>2159</v>
      </c>
      <c r="E8">
        <v>94</v>
      </c>
    </row>
    <row r="9" spans="1:5" x14ac:dyDescent="0.2">
      <c r="A9" t="s">
        <v>172</v>
      </c>
      <c r="B9" s="56">
        <v>1521</v>
      </c>
      <c r="C9" s="56">
        <v>220</v>
      </c>
      <c r="D9" s="56">
        <v>1741</v>
      </c>
      <c r="E9">
        <v>12.6</v>
      </c>
    </row>
    <row r="10" spans="1:5" x14ac:dyDescent="0.2">
      <c r="A10" t="s">
        <v>17</v>
      </c>
      <c r="B10" s="56">
        <v>159</v>
      </c>
      <c r="C10" s="56">
        <v>1306</v>
      </c>
      <c r="D10" s="56">
        <v>1465</v>
      </c>
      <c r="E10">
        <v>89.1</v>
      </c>
    </row>
    <row r="11" spans="1:5" x14ac:dyDescent="0.2">
      <c r="A11" t="s">
        <v>14</v>
      </c>
      <c r="B11" s="56">
        <v>386</v>
      </c>
      <c r="C11" s="56">
        <v>876</v>
      </c>
      <c r="D11" s="56">
        <v>1262</v>
      </c>
      <c r="E11">
        <v>69.400000000000006</v>
      </c>
    </row>
    <row r="12" spans="1:5" x14ac:dyDescent="0.2">
      <c r="A12" t="s">
        <v>13</v>
      </c>
      <c r="B12" s="56">
        <v>184</v>
      </c>
      <c r="C12" s="56">
        <v>709</v>
      </c>
      <c r="D12" s="56">
        <v>893</v>
      </c>
      <c r="E12">
        <v>79.400000000000006</v>
      </c>
    </row>
    <row r="13" spans="1:5" x14ac:dyDescent="0.2">
      <c r="A13" t="s">
        <v>10</v>
      </c>
      <c r="B13" s="56">
        <v>53</v>
      </c>
      <c r="C13" s="56">
        <v>614</v>
      </c>
      <c r="D13" s="56">
        <v>667</v>
      </c>
      <c r="E13">
        <v>92.1</v>
      </c>
    </row>
    <row r="14" spans="1:5" x14ac:dyDescent="0.2">
      <c r="A14" t="s">
        <v>15</v>
      </c>
      <c r="B14" s="56">
        <v>143</v>
      </c>
      <c r="C14" s="56">
        <v>503</v>
      </c>
      <c r="D14" s="56">
        <v>646</v>
      </c>
      <c r="E14">
        <v>77.900000000000006</v>
      </c>
    </row>
    <row r="15" spans="1:5" x14ac:dyDescent="0.2">
      <c r="A15" t="s">
        <v>9</v>
      </c>
      <c r="B15" s="56">
        <v>430</v>
      </c>
      <c r="C15" s="56">
        <v>132</v>
      </c>
      <c r="D15" s="56">
        <v>562</v>
      </c>
      <c r="E15">
        <v>23.5</v>
      </c>
    </row>
    <row r="16" spans="1:5" x14ac:dyDescent="0.2">
      <c r="A16" t="s">
        <v>7</v>
      </c>
      <c r="B16" s="56">
        <v>0</v>
      </c>
      <c r="C16" s="56">
        <v>0</v>
      </c>
      <c r="D16" s="56">
        <v>455</v>
      </c>
      <c r="E16">
        <v>0</v>
      </c>
    </row>
    <row r="17" spans="1:8" x14ac:dyDescent="0.2">
      <c r="A17" t="s">
        <v>5</v>
      </c>
      <c r="B17" s="56">
        <v>131</v>
      </c>
      <c r="C17" s="56">
        <v>294</v>
      </c>
      <c r="D17" s="56">
        <v>425</v>
      </c>
      <c r="E17">
        <v>69.2</v>
      </c>
      <c r="G17" s="56"/>
      <c r="H17" s="56"/>
    </row>
    <row r="18" spans="1:8" x14ac:dyDescent="0.2">
      <c r="A18" t="s">
        <v>11</v>
      </c>
      <c r="B18" s="56">
        <v>97</v>
      </c>
      <c r="C18" s="56">
        <v>239</v>
      </c>
      <c r="D18" s="56">
        <v>336</v>
      </c>
      <c r="E18">
        <v>71.099999999999994</v>
      </c>
    </row>
    <row r="19" spans="1:8" x14ac:dyDescent="0.2">
      <c r="A19" t="s">
        <v>6</v>
      </c>
      <c r="B19" s="56">
        <v>222</v>
      </c>
      <c r="C19" s="56">
        <v>83</v>
      </c>
      <c r="D19" s="56">
        <v>305</v>
      </c>
      <c r="E19">
        <v>27.2</v>
      </c>
    </row>
    <row r="20" spans="1:8" x14ac:dyDescent="0.2">
      <c r="A20" t="s">
        <v>50</v>
      </c>
      <c r="B20" s="56">
        <v>256</v>
      </c>
      <c r="C20" s="56">
        <v>47</v>
      </c>
      <c r="D20" s="56">
        <v>303</v>
      </c>
      <c r="E20">
        <v>15.5</v>
      </c>
    </row>
    <row r="21" spans="1:8" x14ac:dyDescent="0.2">
      <c r="A21" t="s">
        <v>12</v>
      </c>
      <c r="B21" s="56">
        <v>58</v>
      </c>
      <c r="C21" s="56">
        <v>195</v>
      </c>
      <c r="D21" s="56">
        <v>253</v>
      </c>
      <c r="E21">
        <v>77.099999999999994</v>
      </c>
    </row>
    <row r="22" spans="1:8" x14ac:dyDescent="0.2">
      <c r="A22" t="s">
        <v>3</v>
      </c>
      <c r="B22" s="56">
        <v>0</v>
      </c>
      <c r="C22" s="56">
        <v>0</v>
      </c>
      <c r="D22" s="56">
        <v>251</v>
      </c>
      <c r="E22">
        <v>0</v>
      </c>
    </row>
    <row r="23" spans="1:8" x14ac:dyDescent="0.2">
      <c r="A23" t="s">
        <v>8</v>
      </c>
      <c r="B23" s="56">
        <v>37</v>
      </c>
      <c r="C23" s="56">
        <v>150</v>
      </c>
      <c r="D23" s="56">
        <v>187</v>
      </c>
      <c r="E23">
        <v>80.2</v>
      </c>
    </row>
    <row r="24" spans="1:8" x14ac:dyDescent="0.2">
      <c r="B24" s="56"/>
      <c r="C24" s="56"/>
      <c r="D24" s="56"/>
    </row>
    <row r="25" spans="1:8" x14ac:dyDescent="0.2">
      <c r="B25" s="56"/>
      <c r="C25" s="56"/>
      <c r="D25" s="5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FAFB5-371B-4D7A-96B1-042AF5D3A1FF}">
  <dimension ref="A1:O23"/>
  <sheetViews>
    <sheetView workbookViewId="0"/>
  </sheetViews>
  <sheetFormatPr defaultRowHeight="12.55" x14ac:dyDescent="0.2"/>
  <sheetData>
    <row r="1" spans="1:15" x14ac:dyDescent="0.2">
      <c r="A1" s="58" t="s">
        <v>110</v>
      </c>
    </row>
    <row r="3" spans="1:15" x14ac:dyDescent="0.2">
      <c r="A3" t="s">
        <v>25</v>
      </c>
      <c r="B3" t="s">
        <v>24</v>
      </c>
      <c r="C3" t="s">
        <v>23</v>
      </c>
      <c r="D3" t="s">
        <v>22</v>
      </c>
    </row>
    <row r="4" spans="1:15" x14ac:dyDescent="0.2">
      <c r="A4" t="s">
        <v>26</v>
      </c>
      <c r="B4">
        <v>-0.2</v>
      </c>
      <c r="C4">
        <v>21</v>
      </c>
      <c r="D4">
        <v>20.8</v>
      </c>
      <c r="F4" s="61"/>
      <c r="G4" s="61"/>
      <c r="H4" s="61"/>
      <c r="I4" s="61"/>
      <c r="J4" s="61"/>
      <c r="K4" s="61"/>
      <c r="L4" s="61"/>
      <c r="M4" s="61"/>
      <c r="N4" s="61"/>
      <c r="O4" s="61"/>
    </row>
    <row r="5" spans="1:15" x14ac:dyDescent="0.2">
      <c r="A5" t="s">
        <v>19</v>
      </c>
      <c r="B5">
        <v>0.2</v>
      </c>
      <c r="C5">
        <v>0</v>
      </c>
      <c r="D5">
        <v>0.2</v>
      </c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 x14ac:dyDescent="0.2">
      <c r="A6" t="s">
        <v>91</v>
      </c>
      <c r="B6">
        <v>37.5</v>
      </c>
      <c r="C6">
        <v>1.4</v>
      </c>
      <c r="D6">
        <v>38.9</v>
      </c>
      <c r="F6" s="61"/>
      <c r="G6" s="61"/>
      <c r="H6" s="61"/>
      <c r="I6" s="61"/>
      <c r="J6" s="61"/>
      <c r="K6" s="61"/>
      <c r="L6" s="61"/>
      <c r="M6" s="61"/>
      <c r="N6" s="61"/>
      <c r="O6" s="61"/>
    </row>
    <row r="7" spans="1:15" x14ac:dyDescent="0.2">
      <c r="A7" t="s">
        <v>16</v>
      </c>
      <c r="B7">
        <v>-8.8000000000000007</v>
      </c>
      <c r="C7">
        <v>-14.4</v>
      </c>
      <c r="D7">
        <v>-23.2</v>
      </c>
      <c r="F7" s="61"/>
      <c r="G7" s="61"/>
      <c r="H7" s="61"/>
      <c r="I7" s="61"/>
      <c r="J7" s="61"/>
      <c r="K7" s="61"/>
      <c r="L7" s="61"/>
      <c r="M7" s="61"/>
      <c r="N7" s="61"/>
      <c r="O7" s="61"/>
    </row>
    <row r="8" spans="1:15" x14ac:dyDescent="0.2">
      <c r="A8" t="s">
        <v>18</v>
      </c>
      <c r="B8">
        <v>3.1</v>
      </c>
      <c r="C8">
        <v>20.5</v>
      </c>
      <c r="D8">
        <v>23.6</v>
      </c>
      <c r="F8" s="61"/>
      <c r="G8" s="61"/>
      <c r="H8" s="59"/>
      <c r="I8" s="59"/>
      <c r="J8" s="59"/>
      <c r="K8" s="59"/>
      <c r="L8" s="61"/>
      <c r="M8" s="61"/>
      <c r="N8" s="61"/>
      <c r="O8" s="61"/>
    </row>
    <row r="9" spans="1:15" x14ac:dyDescent="0.2">
      <c r="A9" t="s">
        <v>172</v>
      </c>
      <c r="B9">
        <v>-10.9</v>
      </c>
      <c r="C9">
        <v>2.5</v>
      </c>
      <c r="D9">
        <v>-8.4</v>
      </c>
      <c r="F9" s="61"/>
      <c r="G9" s="61"/>
      <c r="H9" s="59"/>
      <c r="I9" s="59"/>
      <c r="J9" s="59"/>
      <c r="K9" s="59"/>
      <c r="L9" s="61"/>
      <c r="M9" s="61"/>
      <c r="N9" s="61"/>
      <c r="O9" s="61"/>
    </row>
    <row r="10" spans="1:15" x14ac:dyDescent="0.2">
      <c r="A10" t="s">
        <v>17</v>
      </c>
      <c r="B10">
        <v>0.2</v>
      </c>
      <c r="C10">
        <v>-14.2</v>
      </c>
      <c r="D10">
        <v>-14</v>
      </c>
      <c r="F10" s="61"/>
      <c r="G10" s="61"/>
      <c r="H10" s="59"/>
      <c r="I10" s="59"/>
      <c r="J10" s="59"/>
      <c r="K10" s="59"/>
      <c r="L10" s="61"/>
      <c r="M10" s="61"/>
      <c r="N10" s="61"/>
      <c r="O10" s="61"/>
    </row>
    <row r="11" spans="1:15" x14ac:dyDescent="0.2">
      <c r="A11" t="s">
        <v>14</v>
      </c>
      <c r="B11">
        <v>-3.7</v>
      </c>
      <c r="C11">
        <v>12.7</v>
      </c>
      <c r="D11">
        <v>9</v>
      </c>
      <c r="F11" s="61"/>
      <c r="G11" s="61"/>
      <c r="H11" s="59"/>
      <c r="I11" s="59"/>
      <c r="J11" s="59"/>
      <c r="K11" s="59"/>
      <c r="L11" s="61"/>
      <c r="M11" s="61"/>
      <c r="N11" s="61"/>
      <c r="O11" s="61"/>
    </row>
    <row r="12" spans="1:15" x14ac:dyDescent="0.2">
      <c r="A12" t="s">
        <v>13</v>
      </c>
      <c r="B12">
        <v>2</v>
      </c>
      <c r="C12">
        <v>-19.5</v>
      </c>
      <c r="D12">
        <v>-17.5</v>
      </c>
      <c r="F12" s="61"/>
      <c r="G12" s="61"/>
      <c r="H12" s="59"/>
      <c r="I12" s="59"/>
      <c r="J12" s="59"/>
      <c r="K12" s="59"/>
      <c r="L12" s="61"/>
      <c r="M12" s="61"/>
      <c r="N12" s="61"/>
      <c r="O12" s="61"/>
    </row>
    <row r="13" spans="1:15" x14ac:dyDescent="0.2">
      <c r="A13" t="s">
        <v>10</v>
      </c>
      <c r="B13">
        <v>-2.8</v>
      </c>
      <c r="C13">
        <v>-0.5</v>
      </c>
      <c r="D13">
        <v>-3.3</v>
      </c>
      <c r="F13" s="61"/>
      <c r="G13" s="59"/>
      <c r="H13" s="59"/>
      <c r="I13" s="59"/>
      <c r="J13" s="59"/>
      <c r="K13" s="59"/>
      <c r="L13" s="61"/>
      <c r="M13" s="61"/>
      <c r="N13" s="61"/>
      <c r="O13" s="61"/>
    </row>
    <row r="14" spans="1:15" x14ac:dyDescent="0.2">
      <c r="A14" t="s">
        <v>15</v>
      </c>
      <c r="B14">
        <v>0.2</v>
      </c>
      <c r="C14">
        <v>0.1</v>
      </c>
      <c r="D14">
        <v>0.3</v>
      </c>
      <c r="F14" s="61"/>
      <c r="G14" s="59"/>
      <c r="H14" s="59"/>
      <c r="I14" s="59"/>
      <c r="J14" s="59"/>
      <c r="K14" s="59"/>
      <c r="L14" s="61"/>
      <c r="M14" s="61"/>
      <c r="N14" s="61"/>
      <c r="O14" s="61"/>
    </row>
    <row r="15" spans="1:15" x14ac:dyDescent="0.2">
      <c r="A15" t="s">
        <v>9</v>
      </c>
      <c r="B15">
        <v>5.9</v>
      </c>
      <c r="C15">
        <v>8.3000000000000007</v>
      </c>
      <c r="D15">
        <v>14.2</v>
      </c>
      <c r="F15" s="61"/>
      <c r="G15" s="60"/>
      <c r="H15" s="60"/>
      <c r="I15" s="61"/>
      <c r="J15" s="61"/>
      <c r="K15" s="61"/>
      <c r="L15" s="61"/>
      <c r="M15" s="61"/>
      <c r="N15" s="61"/>
      <c r="O15" s="61"/>
    </row>
    <row r="16" spans="1:15" x14ac:dyDescent="0.2">
      <c r="A16" t="s">
        <v>7</v>
      </c>
      <c r="D16">
        <v>-12.2</v>
      </c>
      <c r="F16" s="61"/>
      <c r="G16" s="61"/>
      <c r="H16" s="61"/>
      <c r="I16" s="61"/>
      <c r="J16" s="61"/>
      <c r="K16" s="61"/>
      <c r="L16" s="61"/>
      <c r="M16" s="61"/>
      <c r="N16" s="61"/>
      <c r="O16" s="61"/>
    </row>
    <row r="17" spans="1:15" x14ac:dyDescent="0.2">
      <c r="A17" t="s">
        <v>5</v>
      </c>
      <c r="B17">
        <v>-5.2</v>
      </c>
      <c r="C17">
        <v>-24</v>
      </c>
      <c r="D17">
        <v>-29.2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</row>
    <row r="18" spans="1:15" x14ac:dyDescent="0.2">
      <c r="A18" t="s">
        <v>11</v>
      </c>
      <c r="B18">
        <v>-4.9000000000000004</v>
      </c>
      <c r="C18">
        <v>-44.8</v>
      </c>
      <c r="D18">
        <v>-49.7</v>
      </c>
      <c r="F18" s="61"/>
      <c r="G18" s="61"/>
      <c r="H18" s="61"/>
      <c r="I18" s="61"/>
      <c r="J18" s="61"/>
      <c r="K18" s="61"/>
      <c r="L18" s="61"/>
      <c r="M18" s="61"/>
      <c r="N18" s="61"/>
      <c r="O18" s="61"/>
    </row>
    <row r="19" spans="1:15" x14ac:dyDescent="0.2">
      <c r="A19" t="s">
        <v>6</v>
      </c>
      <c r="B19">
        <v>6.2</v>
      </c>
      <c r="C19">
        <v>-15.7</v>
      </c>
      <c r="D19">
        <v>-9.5</v>
      </c>
      <c r="F19" s="61"/>
      <c r="G19" s="61"/>
      <c r="H19" s="61"/>
      <c r="I19" s="61"/>
      <c r="J19" s="61"/>
      <c r="K19" s="61"/>
      <c r="L19" s="61"/>
      <c r="M19" s="61"/>
      <c r="N19" s="61"/>
      <c r="O19" s="61"/>
    </row>
    <row r="20" spans="1:15" x14ac:dyDescent="0.2">
      <c r="A20" t="s">
        <v>50</v>
      </c>
      <c r="B20">
        <v>19.8</v>
      </c>
      <c r="C20">
        <v>2.4</v>
      </c>
      <c r="D20">
        <v>22.2</v>
      </c>
      <c r="F20" s="61"/>
      <c r="G20" s="61"/>
      <c r="H20" s="61"/>
      <c r="I20" s="61"/>
      <c r="J20" s="61"/>
      <c r="K20" s="61"/>
      <c r="L20" s="61"/>
      <c r="M20" s="61"/>
      <c r="N20" s="61"/>
      <c r="O20" s="61"/>
    </row>
    <row r="21" spans="1:15" x14ac:dyDescent="0.2">
      <c r="A21" t="s">
        <v>12</v>
      </c>
      <c r="B21">
        <v>1.7</v>
      </c>
      <c r="C21">
        <v>-15.9</v>
      </c>
      <c r="D21">
        <v>-14.2</v>
      </c>
      <c r="F21" s="61"/>
      <c r="G21" s="61"/>
      <c r="H21" s="61"/>
      <c r="I21" s="61"/>
      <c r="J21" s="61"/>
      <c r="K21" s="61"/>
      <c r="L21" s="61"/>
      <c r="M21" s="61"/>
      <c r="N21" s="61"/>
      <c r="O21" s="61"/>
    </row>
    <row r="22" spans="1:15" x14ac:dyDescent="0.2">
      <c r="A22" t="s">
        <v>8</v>
      </c>
      <c r="B22">
        <v>5.3</v>
      </c>
      <c r="C22">
        <v>35.299999999999997</v>
      </c>
      <c r="D22">
        <v>40.6</v>
      </c>
      <c r="F22" s="61"/>
      <c r="G22" s="61"/>
      <c r="H22" s="61"/>
      <c r="I22" s="61"/>
      <c r="J22" s="61"/>
      <c r="K22" s="61"/>
      <c r="L22" s="61"/>
      <c r="M22" s="61"/>
      <c r="N22" s="61"/>
      <c r="O22" s="61"/>
    </row>
    <row r="23" spans="1:15" x14ac:dyDescent="0.2">
      <c r="A23" t="s">
        <v>3</v>
      </c>
      <c r="D23">
        <v>-22.5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5AEA55-9FC5-4AC2-BB64-BA625CD408CC}">
  <dimension ref="A1:E25"/>
  <sheetViews>
    <sheetView workbookViewId="0"/>
  </sheetViews>
  <sheetFormatPr defaultRowHeight="12.55" x14ac:dyDescent="0.2"/>
  <cols>
    <col min="1" max="1" width="25.88671875" customWidth="1"/>
  </cols>
  <sheetData>
    <row r="1" spans="1:5" x14ac:dyDescent="0.2">
      <c r="A1" t="s">
        <v>112</v>
      </c>
    </row>
    <row r="3" spans="1:5" x14ac:dyDescent="0.2">
      <c r="A3" t="s">
        <v>54</v>
      </c>
      <c r="B3" t="s">
        <v>48</v>
      </c>
      <c r="C3" t="s">
        <v>53</v>
      </c>
      <c r="D3" t="s">
        <v>46</v>
      </c>
      <c r="E3" t="s">
        <v>22</v>
      </c>
    </row>
    <row r="4" spans="1:5" x14ac:dyDescent="0.2">
      <c r="A4" t="s">
        <v>44</v>
      </c>
      <c r="B4" s="56">
        <v>1672001</v>
      </c>
      <c r="C4" s="56">
        <v>123714</v>
      </c>
      <c r="D4" s="56">
        <v>1795715</v>
      </c>
      <c r="E4">
        <v>9.3000000000000007</v>
      </c>
    </row>
    <row r="5" spans="1:5" x14ac:dyDescent="0.2">
      <c r="A5" t="s">
        <v>43</v>
      </c>
      <c r="B5" s="56">
        <v>270295</v>
      </c>
      <c r="C5" s="56">
        <v>231536</v>
      </c>
      <c r="D5" s="56">
        <v>501831</v>
      </c>
      <c r="E5">
        <v>-3.7</v>
      </c>
    </row>
    <row r="6" spans="1:5" x14ac:dyDescent="0.2">
      <c r="A6" t="s">
        <v>42</v>
      </c>
      <c r="B6" s="56">
        <v>237169</v>
      </c>
      <c r="C6" s="56">
        <v>181963</v>
      </c>
      <c r="D6" s="56">
        <v>419132</v>
      </c>
      <c r="E6">
        <v>1.1000000000000001</v>
      </c>
    </row>
    <row r="7" spans="1:5" x14ac:dyDescent="0.2">
      <c r="A7" t="s">
        <v>41</v>
      </c>
      <c r="B7" s="56">
        <v>195786</v>
      </c>
      <c r="C7" s="56">
        <v>99936</v>
      </c>
      <c r="D7" s="56">
        <v>295722</v>
      </c>
      <c r="E7">
        <v>2.6</v>
      </c>
    </row>
    <row r="8" spans="1:5" x14ac:dyDescent="0.2">
      <c r="A8" t="s">
        <v>38</v>
      </c>
      <c r="B8" s="56">
        <v>65107</v>
      </c>
      <c r="C8" s="56">
        <v>68378</v>
      </c>
      <c r="D8" s="56">
        <v>133485</v>
      </c>
      <c r="E8">
        <v>0.3</v>
      </c>
    </row>
    <row r="9" spans="1:5" x14ac:dyDescent="0.2">
      <c r="A9" t="s">
        <v>39</v>
      </c>
      <c r="B9" s="56">
        <v>63217</v>
      </c>
      <c r="C9" s="56">
        <v>13188</v>
      </c>
      <c r="D9" s="56">
        <v>76405</v>
      </c>
      <c r="E9">
        <v>19.100000000000001</v>
      </c>
    </row>
    <row r="10" spans="1:5" x14ac:dyDescent="0.2">
      <c r="A10" t="s">
        <v>30</v>
      </c>
      <c r="B10" s="56">
        <v>23789</v>
      </c>
      <c r="C10" s="56">
        <v>27976</v>
      </c>
      <c r="D10" s="56">
        <v>51765</v>
      </c>
      <c r="E10">
        <v>-1.7</v>
      </c>
    </row>
    <row r="11" spans="1:5" x14ac:dyDescent="0.2">
      <c r="A11" t="s">
        <v>33</v>
      </c>
      <c r="B11" s="56">
        <v>17175</v>
      </c>
      <c r="C11" s="56">
        <v>29290</v>
      </c>
      <c r="D11" s="56">
        <v>46465</v>
      </c>
      <c r="E11">
        <v>-3.5</v>
      </c>
    </row>
    <row r="12" spans="1:5" x14ac:dyDescent="0.2">
      <c r="A12" t="s">
        <v>63</v>
      </c>
      <c r="B12" s="56">
        <v>11157</v>
      </c>
      <c r="C12" s="56">
        <v>29907</v>
      </c>
      <c r="D12" s="56">
        <v>41064</v>
      </c>
      <c r="E12">
        <v>-2.2000000000000002</v>
      </c>
    </row>
    <row r="13" spans="1:5" x14ac:dyDescent="0.2">
      <c r="A13" t="s">
        <v>27</v>
      </c>
      <c r="B13" s="56">
        <v>13988</v>
      </c>
      <c r="C13" s="56">
        <v>12351</v>
      </c>
      <c r="D13" s="56">
        <v>26339</v>
      </c>
      <c r="E13">
        <v>-1.5</v>
      </c>
    </row>
    <row r="14" spans="1:5" x14ac:dyDescent="0.2">
      <c r="A14" t="s">
        <v>173</v>
      </c>
      <c r="B14" s="56">
        <v>8840</v>
      </c>
      <c r="C14" s="56">
        <v>17466</v>
      </c>
      <c r="D14" s="56">
        <v>26306</v>
      </c>
      <c r="E14">
        <v>1.2</v>
      </c>
    </row>
    <row r="15" spans="1:5" x14ac:dyDescent="0.2">
      <c r="A15" t="s">
        <v>35</v>
      </c>
      <c r="B15" s="56">
        <v>22223</v>
      </c>
      <c r="C15" s="56">
        <v>2406</v>
      </c>
      <c r="D15" s="56">
        <v>24629</v>
      </c>
      <c r="E15">
        <v>6</v>
      </c>
    </row>
    <row r="16" spans="1:5" x14ac:dyDescent="0.2">
      <c r="A16" t="s">
        <v>37</v>
      </c>
      <c r="B16" s="56">
        <v>4304</v>
      </c>
      <c r="C16" s="56">
        <v>19844</v>
      </c>
      <c r="D16" s="56">
        <v>24148</v>
      </c>
      <c r="E16">
        <v>1.3</v>
      </c>
    </row>
    <row r="17" spans="1:5" x14ac:dyDescent="0.2">
      <c r="A17" t="s">
        <v>62</v>
      </c>
      <c r="B17" s="56">
        <v>6785</v>
      </c>
      <c r="C17" s="56">
        <v>13863</v>
      </c>
      <c r="D17" s="56">
        <v>20648</v>
      </c>
      <c r="E17">
        <v>-5.2</v>
      </c>
    </row>
    <row r="18" spans="1:5" x14ac:dyDescent="0.2">
      <c r="A18" t="s">
        <v>51</v>
      </c>
      <c r="B18" s="56">
        <v>1448</v>
      </c>
      <c r="C18" s="56">
        <v>13726</v>
      </c>
      <c r="D18" s="56">
        <v>15174</v>
      </c>
      <c r="E18">
        <v>-0.3</v>
      </c>
    </row>
    <row r="19" spans="1:5" x14ac:dyDescent="0.2">
      <c r="A19" t="s">
        <v>61</v>
      </c>
      <c r="B19" s="56">
        <v>4174</v>
      </c>
      <c r="C19" s="56">
        <v>9264</v>
      </c>
      <c r="D19" s="56">
        <v>13438</v>
      </c>
      <c r="E19">
        <v>15.4</v>
      </c>
    </row>
    <row r="20" spans="1:5" x14ac:dyDescent="0.2">
      <c r="A20" t="s">
        <v>91</v>
      </c>
      <c r="B20" s="56">
        <v>10548</v>
      </c>
      <c r="C20" s="56">
        <v>1037</v>
      </c>
      <c r="D20" s="56">
        <v>11585</v>
      </c>
      <c r="E20">
        <v>14.6</v>
      </c>
    </row>
    <row r="21" spans="1:5" x14ac:dyDescent="0.2">
      <c r="A21" t="s">
        <v>60</v>
      </c>
      <c r="B21" s="56">
        <v>3534</v>
      </c>
      <c r="C21" s="56">
        <v>7353</v>
      </c>
      <c r="D21" s="56">
        <v>10887</v>
      </c>
      <c r="E21">
        <v>-0.2</v>
      </c>
    </row>
    <row r="22" spans="1:5" x14ac:dyDescent="0.2">
      <c r="A22" t="s">
        <v>36</v>
      </c>
      <c r="B22" s="56">
        <v>2542</v>
      </c>
      <c r="C22" s="56">
        <v>8027</v>
      </c>
      <c r="D22" s="56">
        <v>10569</v>
      </c>
      <c r="E22">
        <v>-5.4</v>
      </c>
    </row>
    <row r="23" spans="1:5" x14ac:dyDescent="0.2">
      <c r="A23" t="s">
        <v>59</v>
      </c>
      <c r="B23" s="56">
        <v>3267</v>
      </c>
      <c r="C23" s="56">
        <v>7299</v>
      </c>
      <c r="D23" s="56">
        <v>10566</v>
      </c>
      <c r="E23">
        <v>-0.5</v>
      </c>
    </row>
    <row r="24" spans="1:5" x14ac:dyDescent="0.2">
      <c r="B24" s="56"/>
      <c r="C24" s="56"/>
      <c r="D24" s="56"/>
    </row>
    <row r="25" spans="1:5" x14ac:dyDescent="0.2">
      <c r="B25" s="56"/>
      <c r="C25" s="56"/>
      <c r="D25" s="56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F8F1F-C929-4F26-919B-60E1F2095C33}">
  <dimension ref="A1:E24"/>
  <sheetViews>
    <sheetView workbookViewId="0"/>
  </sheetViews>
  <sheetFormatPr defaultRowHeight="12.55" x14ac:dyDescent="0.2"/>
  <sheetData>
    <row r="1" spans="1:5" x14ac:dyDescent="0.2">
      <c r="A1" t="s">
        <v>113</v>
      </c>
    </row>
    <row r="3" spans="1:5" x14ac:dyDescent="0.2">
      <c r="A3" t="s">
        <v>54</v>
      </c>
      <c r="B3" t="s">
        <v>48</v>
      </c>
      <c r="C3" t="s">
        <v>53</v>
      </c>
      <c r="D3" t="s">
        <v>46</v>
      </c>
      <c r="E3" t="s">
        <v>22</v>
      </c>
    </row>
    <row r="4" spans="1:5" x14ac:dyDescent="0.2">
      <c r="A4" t="s">
        <v>172</v>
      </c>
      <c r="B4" s="56">
        <v>8314</v>
      </c>
      <c r="C4" s="56">
        <v>119</v>
      </c>
      <c r="D4" s="56">
        <v>8433</v>
      </c>
      <c r="E4">
        <v>-2.6</v>
      </c>
    </row>
    <row r="5" spans="1:5" x14ac:dyDescent="0.2">
      <c r="A5" t="s">
        <v>34</v>
      </c>
      <c r="B5" s="56">
        <v>5752</v>
      </c>
      <c r="C5" s="56">
        <v>2236</v>
      </c>
      <c r="D5" s="56">
        <v>7988</v>
      </c>
      <c r="E5">
        <v>9.6</v>
      </c>
    </row>
    <row r="6" spans="1:5" x14ac:dyDescent="0.2">
      <c r="A6" t="s">
        <v>19</v>
      </c>
      <c r="B6" s="56">
        <v>6936</v>
      </c>
      <c r="C6" s="56">
        <v>21</v>
      </c>
      <c r="D6" s="56">
        <v>6957</v>
      </c>
      <c r="E6">
        <v>0.6</v>
      </c>
    </row>
    <row r="7" spans="1:5" x14ac:dyDescent="0.2">
      <c r="A7" t="s">
        <v>28</v>
      </c>
      <c r="B7" s="56">
        <v>2285</v>
      </c>
      <c r="C7" s="56">
        <v>231</v>
      </c>
      <c r="D7" s="56">
        <v>2516</v>
      </c>
      <c r="E7">
        <v>45.9</v>
      </c>
    </row>
    <row r="8" spans="1:5" x14ac:dyDescent="0.2">
      <c r="A8" t="s">
        <v>32</v>
      </c>
      <c r="B8" s="56">
        <v>1172</v>
      </c>
      <c r="C8" s="56">
        <v>739</v>
      </c>
      <c r="D8" s="56">
        <v>1911</v>
      </c>
      <c r="E8">
        <v>9.9</v>
      </c>
    </row>
    <row r="9" spans="1:5" x14ac:dyDescent="0.2">
      <c r="A9" t="s">
        <v>20</v>
      </c>
      <c r="B9" s="56">
        <v>930</v>
      </c>
      <c r="C9" s="56">
        <v>606</v>
      </c>
      <c r="D9" s="56">
        <v>1536</v>
      </c>
      <c r="E9">
        <v>17.600000000000001</v>
      </c>
    </row>
    <row r="10" spans="1:5" x14ac:dyDescent="0.2">
      <c r="A10" t="s">
        <v>26</v>
      </c>
      <c r="B10" s="56">
        <v>1226</v>
      </c>
      <c r="C10" s="56">
        <v>163</v>
      </c>
      <c r="D10" s="56">
        <v>1389</v>
      </c>
      <c r="E10">
        <v>24.2</v>
      </c>
    </row>
    <row r="11" spans="1:5" x14ac:dyDescent="0.2">
      <c r="A11" t="s">
        <v>14</v>
      </c>
      <c r="B11" s="56">
        <v>969</v>
      </c>
      <c r="C11" s="56">
        <v>199</v>
      </c>
      <c r="D11" s="56">
        <v>1168</v>
      </c>
      <c r="E11">
        <v>-3.8</v>
      </c>
    </row>
    <row r="12" spans="1:5" x14ac:dyDescent="0.2">
      <c r="A12" t="s">
        <v>11</v>
      </c>
      <c r="B12" s="56">
        <v>1084</v>
      </c>
      <c r="C12" s="56">
        <v>32</v>
      </c>
      <c r="D12" s="56">
        <v>1116</v>
      </c>
      <c r="E12">
        <v>-21</v>
      </c>
    </row>
    <row r="13" spans="1:5" x14ac:dyDescent="0.2">
      <c r="A13" t="s">
        <v>18</v>
      </c>
      <c r="B13" s="56">
        <v>873</v>
      </c>
      <c r="C13" s="56">
        <v>189</v>
      </c>
      <c r="D13" s="56">
        <v>1062</v>
      </c>
      <c r="E13">
        <v>15.3</v>
      </c>
    </row>
    <row r="14" spans="1:5" x14ac:dyDescent="0.2">
      <c r="A14" t="s">
        <v>21</v>
      </c>
      <c r="B14" s="56">
        <v>350</v>
      </c>
      <c r="C14" s="56">
        <v>696</v>
      </c>
      <c r="D14" s="56">
        <v>1046</v>
      </c>
      <c r="E14">
        <v>-11</v>
      </c>
    </row>
    <row r="15" spans="1:5" x14ac:dyDescent="0.2">
      <c r="A15" t="s">
        <v>9</v>
      </c>
      <c r="B15" s="56">
        <v>933</v>
      </c>
      <c r="C15" s="56">
        <v>42</v>
      </c>
      <c r="D15" s="56">
        <v>975</v>
      </c>
      <c r="E15">
        <v>17</v>
      </c>
    </row>
    <row r="16" spans="1:5" x14ac:dyDescent="0.2">
      <c r="A16" t="s">
        <v>12</v>
      </c>
      <c r="B16" s="56">
        <v>563</v>
      </c>
      <c r="C16" s="56">
        <v>192</v>
      </c>
      <c r="D16" s="56">
        <v>755</v>
      </c>
      <c r="E16">
        <v>-7</v>
      </c>
    </row>
    <row r="17" spans="1:5" x14ac:dyDescent="0.2">
      <c r="A17" t="s">
        <v>17</v>
      </c>
      <c r="B17" s="56">
        <v>445</v>
      </c>
      <c r="C17" s="56">
        <v>274</v>
      </c>
      <c r="D17" s="56">
        <v>719</v>
      </c>
      <c r="E17">
        <v>6.2</v>
      </c>
    </row>
    <row r="18" spans="1:5" x14ac:dyDescent="0.2">
      <c r="A18" t="s">
        <v>52</v>
      </c>
      <c r="B18" s="56">
        <v>556</v>
      </c>
      <c r="C18" s="56">
        <v>13</v>
      </c>
      <c r="D18" s="56">
        <v>569</v>
      </c>
      <c r="E18">
        <v>-23.7</v>
      </c>
    </row>
    <row r="19" spans="1:5" x14ac:dyDescent="0.2">
      <c r="A19" t="s">
        <v>8</v>
      </c>
      <c r="B19" s="56">
        <v>480</v>
      </c>
      <c r="C19" s="56">
        <v>48</v>
      </c>
      <c r="D19" s="56">
        <v>528</v>
      </c>
      <c r="E19">
        <v>3.7</v>
      </c>
    </row>
    <row r="20" spans="1:5" x14ac:dyDescent="0.2">
      <c r="A20" t="s">
        <v>6</v>
      </c>
      <c r="B20" s="56">
        <v>507</v>
      </c>
      <c r="C20" s="56">
        <v>19</v>
      </c>
      <c r="D20" s="56">
        <v>526</v>
      </c>
      <c r="E20">
        <v>-2.8</v>
      </c>
    </row>
    <row r="21" spans="1:5" x14ac:dyDescent="0.2">
      <c r="A21" t="s">
        <v>13</v>
      </c>
      <c r="B21" s="56">
        <v>270</v>
      </c>
      <c r="C21" s="56">
        <v>195</v>
      </c>
      <c r="D21" s="56">
        <v>465</v>
      </c>
      <c r="E21">
        <v>8.1</v>
      </c>
    </row>
    <row r="22" spans="1:5" x14ac:dyDescent="0.2">
      <c r="A22" t="s">
        <v>15</v>
      </c>
      <c r="B22" s="56">
        <v>343</v>
      </c>
      <c r="C22" s="56">
        <v>78</v>
      </c>
      <c r="D22" s="56">
        <v>421</v>
      </c>
      <c r="E22">
        <v>-5.2</v>
      </c>
    </row>
    <row r="23" spans="1:5" x14ac:dyDescent="0.2">
      <c r="A23" t="s">
        <v>171</v>
      </c>
      <c r="B23" s="56">
        <v>253</v>
      </c>
      <c r="C23" s="56">
        <v>69</v>
      </c>
      <c r="D23" s="56">
        <v>322</v>
      </c>
      <c r="E23">
        <v>7.7</v>
      </c>
    </row>
    <row r="24" spans="1:5" x14ac:dyDescent="0.2">
      <c r="B24" s="56"/>
      <c r="C24" s="56"/>
      <c r="D24" s="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91495-BF97-466C-8FDC-8919C2204876}">
  <dimension ref="A1:C18"/>
  <sheetViews>
    <sheetView workbookViewId="0"/>
  </sheetViews>
  <sheetFormatPr defaultRowHeight="12.55" x14ac:dyDescent="0.2"/>
  <cols>
    <col min="1" max="1" width="10.44140625" customWidth="1"/>
  </cols>
  <sheetData>
    <row r="1" spans="1:3" x14ac:dyDescent="0.2">
      <c r="A1" t="s">
        <v>94</v>
      </c>
    </row>
    <row r="3" spans="1:3" x14ac:dyDescent="0.2">
      <c r="A3" t="s">
        <v>0</v>
      </c>
      <c r="B3" t="s">
        <v>1</v>
      </c>
      <c r="C3" t="s">
        <v>2</v>
      </c>
    </row>
    <row r="4" spans="1:3" x14ac:dyDescent="0.2">
      <c r="A4">
        <v>2010</v>
      </c>
      <c r="B4" s="56">
        <v>1998300</v>
      </c>
      <c r="C4">
        <v>7.6</v>
      </c>
    </row>
    <row r="5" spans="1:3" x14ac:dyDescent="0.2">
      <c r="A5">
        <v>2011</v>
      </c>
      <c r="B5" s="56">
        <v>2158400</v>
      </c>
      <c r="C5">
        <v>8</v>
      </c>
    </row>
    <row r="6" spans="1:3" x14ac:dyDescent="0.2">
      <c r="A6">
        <v>2012</v>
      </c>
      <c r="B6" s="56">
        <v>2356900</v>
      </c>
      <c r="C6">
        <v>9.1999999999999993</v>
      </c>
    </row>
    <row r="7" spans="1:3" x14ac:dyDescent="0.2">
      <c r="A7">
        <v>2013</v>
      </c>
      <c r="B7" s="56">
        <v>2564200</v>
      </c>
      <c r="C7">
        <v>8.8000000000000007</v>
      </c>
    </row>
    <row r="8" spans="1:3" x14ac:dyDescent="0.2">
      <c r="A8">
        <v>2014</v>
      </c>
      <c r="B8" s="56">
        <v>2680400</v>
      </c>
      <c r="C8">
        <v>4.5</v>
      </c>
    </row>
    <row r="9" spans="1:3" x14ac:dyDescent="0.2">
      <c r="A9">
        <v>2015</v>
      </c>
      <c r="B9" s="56">
        <v>2887000</v>
      </c>
      <c r="C9">
        <v>7.7</v>
      </c>
    </row>
    <row r="10" spans="1:3" x14ac:dyDescent="0.2">
      <c r="A10">
        <v>2016</v>
      </c>
      <c r="B10" s="56">
        <v>3125200</v>
      </c>
      <c r="C10">
        <v>8.3000000000000007</v>
      </c>
    </row>
    <row r="11" spans="1:3" x14ac:dyDescent="0.2">
      <c r="A11">
        <v>2017</v>
      </c>
      <c r="B11" s="56">
        <v>3169100</v>
      </c>
      <c r="C11" s="57" t="s">
        <v>169</v>
      </c>
    </row>
    <row r="12" spans="1:3" x14ac:dyDescent="0.2">
      <c r="A12">
        <v>2018</v>
      </c>
      <c r="B12" s="56">
        <v>3333500</v>
      </c>
      <c r="C12">
        <v>5.2</v>
      </c>
    </row>
    <row r="13" spans="1:3" x14ac:dyDescent="0.2">
      <c r="A13">
        <v>2019</v>
      </c>
      <c r="B13" s="56">
        <v>3233100</v>
      </c>
      <c r="C13">
        <v>-3</v>
      </c>
    </row>
    <row r="14" spans="1:3" x14ac:dyDescent="0.2">
      <c r="A14">
        <v>2020</v>
      </c>
      <c r="B14" s="56">
        <v>3282600</v>
      </c>
      <c r="C14">
        <v>1.5</v>
      </c>
    </row>
    <row r="15" spans="1:3" x14ac:dyDescent="0.2">
      <c r="A15">
        <v>2021</v>
      </c>
      <c r="B15" s="56">
        <v>3399600</v>
      </c>
      <c r="C15">
        <v>3.6</v>
      </c>
    </row>
    <row r="16" spans="1:3" x14ac:dyDescent="0.2">
      <c r="A16">
        <v>2022</v>
      </c>
      <c r="B16" s="56">
        <v>3454700</v>
      </c>
      <c r="C16">
        <v>1.6</v>
      </c>
    </row>
    <row r="17" spans="1:3" x14ac:dyDescent="0.2">
      <c r="A17">
        <v>2023</v>
      </c>
      <c r="B17" s="56">
        <v>3552300</v>
      </c>
      <c r="C17">
        <v>2.8</v>
      </c>
    </row>
    <row r="18" spans="1:3" x14ac:dyDescent="0.2">
      <c r="A18">
        <v>2024</v>
      </c>
      <c r="B18" s="56">
        <v>3725000</v>
      </c>
      <c r="C18">
        <v>4.9000000000000004</v>
      </c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4835D-AE12-4342-B107-F656884E9AE1}">
  <dimension ref="A1:AH89"/>
  <sheetViews>
    <sheetView zoomScale="150" zoomScaleNormal="150" workbookViewId="0"/>
  </sheetViews>
  <sheetFormatPr defaultColWidth="8.88671875" defaultRowHeight="10.65" x14ac:dyDescent="0.2"/>
  <cols>
    <col min="1" max="1" width="15.44140625" style="28" customWidth="1"/>
    <col min="2" max="7" width="6.88671875" style="28" customWidth="1"/>
    <col min="8" max="11" width="6.88671875" style="2" customWidth="1"/>
    <col min="12" max="34" width="8.88671875" style="2"/>
    <col min="35" max="16384" width="8.88671875" style="28"/>
  </cols>
  <sheetData>
    <row r="1" spans="1:11" ht="12.55" x14ac:dyDescent="0.2">
      <c r="A1" t="s">
        <v>114</v>
      </c>
    </row>
    <row r="2" spans="1:11" s="2" customFormat="1" ht="11.3" thickBot="1" x14ac:dyDescent="0.25"/>
    <row r="3" spans="1:11" s="36" customFormat="1" ht="8.8000000000000007" thickBot="1" x14ac:dyDescent="0.2">
      <c r="A3" s="35"/>
      <c r="B3" s="55" t="s">
        <v>25</v>
      </c>
      <c r="C3" s="55"/>
      <c r="D3" s="55"/>
      <c r="E3" s="55"/>
      <c r="F3" s="55"/>
      <c r="G3" s="55"/>
      <c r="H3" s="55"/>
      <c r="I3" s="55"/>
      <c r="J3" s="55"/>
      <c r="K3" s="55"/>
    </row>
    <row r="4" spans="1:11" s="36" customFormat="1" ht="17.7" customHeight="1" thickBot="1" x14ac:dyDescent="0.2">
      <c r="A4" s="37" t="s">
        <v>54</v>
      </c>
      <c r="B4" s="38" t="s">
        <v>36</v>
      </c>
      <c r="C4" s="38" t="s">
        <v>34</v>
      </c>
      <c r="D4" s="38" t="s">
        <v>37</v>
      </c>
      <c r="E4" s="38" t="s">
        <v>44</v>
      </c>
      <c r="F4" s="38" t="s">
        <v>31</v>
      </c>
      <c r="G4" s="38" t="s">
        <v>40</v>
      </c>
      <c r="H4" s="38" t="s">
        <v>30</v>
      </c>
      <c r="I4" s="38" t="s">
        <v>38</v>
      </c>
      <c r="J4" s="38" t="s">
        <v>39</v>
      </c>
      <c r="K4" s="38" t="s">
        <v>28</v>
      </c>
    </row>
    <row r="5" spans="1:11" s="36" customFormat="1" ht="8.8000000000000007" thickTop="1" x14ac:dyDescent="0.15">
      <c r="A5" s="39" t="s">
        <v>36</v>
      </c>
      <c r="B5" s="40">
        <v>2542</v>
      </c>
      <c r="C5" s="40">
        <v>146</v>
      </c>
      <c r="D5" s="40">
        <v>403</v>
      </c>
      <c r="E5" s="40">
        <v>687</v>
      </c>
      <c r="F5" s="40">
        <v>158</v>
      </c>
      <c r="G5" s="40">
        <v>919</v>
      </c>
      <c r="H5" s="40"/>
      <c r="I5" s="40">
        <v>8</v>
      </c>
      <c r="J5" s="40">
        <v>264</v>
      </c>
      <c r="K5" s="40">
        <v>70</v>
      </c>
    </row>
    <row r="6" spans="1:11" s="36" customFormat="1" ht="8.15" x14ac:dyDescent="0.15">
      <c r="A6" s="41" t="s">
        <v>59</v>
      </c>
      <c r="B6" s="42">
        <v>277</v>
      </c>
      <c r="C6" s="42">
        <v>297</v>
      </c>
      <c r="D6" s="42">
        <v>388</v>
      </c>
      <c r="E6" s="42">
        <v>850</v>
      </c>
      <c r="F6" s="42">
        <v>161</v>
      </c>
      <c r="G6" s="42">
        <v>2620</v>
      </c>
      <c r="H6" s="42">
        <v>33</v>
      </c>
      <c r="I6" s="42">
        <v>106</v>
      </c>
      <c r="J6" s="42">
        <v>322</v>
      </c>
      <c r="K6" s="42">
        <v>73</v>
      </c>
    </row>
    <row r="7" spans="1:11" s="36" customFormat="1" ht="8.15" x14ac:dyDescent="0.15">
      <c r="A7" s="41" t="s">
        <v>37</v>
      </c>
      <c r="B7" s="42">
        <v>643</v>
      </c>
      <c r="C7" s="42">
        <v>228</v>
      </c>
      <c r="D7" s="42">
        <v>4304</v>
      </c>
      <c r="E7" s="42">
        <v>955</v>
      </c>
      <c r="F7" s="42">
        <v>268</v>
      </c>
      <c r="G7" s="42">
        <v>2116</v>
      </c>
      <c r="H7" s="42">
        <v>11</v>
      </c>
      <c r="I7" s="42">
        <v>82</v>
      </c>
      <c r="J7" s="42">
        <v>356</v>
      </c>
      <c r="K7" s="42">
        <v>46</v>
      </c>
    </row>
    <row r="8" spans="1:11" s="36" customFormat="1" ht="8.15" x14ac:dyDescent="0.15">
      <c r="A8" s="41" t="s">
        <v>44</v>
      </c>
      <c r="B8" s="42">
        <v>2534</v>
      </c>
      <c r="C8" s="42">
        <v>2043</v>
      </c>
      <c r="D8" s="42">
        <v>1824</v>
      </c>
      <c r="E8" s="42">
        <v>1672001</v>
      </c>
      <c r="F8" s="42">
        <v>2462</v>
      </c>
      <c r="G8" s="42">
        <v>20024</v>
      </c>
      <c r="H8" s="42">
        <v>68</v>
      </c>
      <c r="I8" s="42">
        <v>817</v>
      </c>
      <c r="J8" s="42">
        <v>4110</v>
      </c>
      <c r="K8" s="42">
        <v>1525</v>
      </c>
    </row>
    <row r="9" spans="1:11" s="36" customFormat="1" ht="8.15" x14ac:dyDescent="0.15">
      <c r="A9" s="41" t="s">
        <v>60</v>
      </c>
      <c r="B9" s="42">
        <v>370</v>
      </c>
      <c r="C9" s="42">
        <v>260</v>
      </c>
      <c r="D9" s="42">
        <v>360</v>
      </c>
      <c r="E9" s="42">
        <v>1080</v>
      </c>
      <c r="F9" s="42">
        <v>138</v>
      </c>
      <c r="G9" s="42">
        <v>2547</v>
      </c>
      <c r="H9" s="42">
        <v>1</v>
      </c>
      <c r="I9" s="42">
        <v>56</v>
      </c>
      <c r="J9" s="42">
        <v>342</v>
      </c>
      <c r="K9" s="42">
        <v>78</v>
      </c>
    </row>
    <row r="10" spans="1:11" s="36" customFormat="1" ht="8.15" x14ac:dyDescent="0.15">
      <c r="A10" s="41" t="s">
        <v>61</v>
      </c>
      <c r="B10" s="42">
        <v>274</v>
      </c>
      <c r="C10" s="42">
        <v>264</v>
      </c>
      <c r="D10" s="42">
        <v>365</v>
      </c>
      <c r="E10" s="42">
        <v>1470</v>
      </c>
      <c r="F10" s="42">
        <v>179</v>
      </c>
      <c r="G10" s="42">
        <v>2404</v>
      </c>
      <c r="H10" s="42">
        <v>3</v>
      </c>
      <c r="I10" s="42">
        <v>33</v>
      </c>
      <c r="J10" s="42">
        <v>1436</v>
      </c>
      <c r="K10" s="42">
        <v>208</v>
      </c>
    </row>
    <row r="11" spans="1:11" s="36" customFormat="1" ht="8.15" x14ac:dyDescent="0.15">
      <c r="A11" s="41" t="s">
        <v>30</v>
      </c>
      <c r="B11" s="42">
        <v>731</v>
      </c>
      <c r="C11" s="42">
        <v>850</v>
      </c>
      <c r="D11" s="42">
        <v>1309</v>
      </c>
      <c r="E11" s="42">
        <v>4637</v>
      </c>
      <c r="F11" s="42">
        <v>362</v>
      </c>
      <c r="G11" s="42">
        <v>11038</v>
      </c>
      <c r="H11" s="42">
        <v>12751</v>
      </c>
      <c r="I11" s="42">
        <v>368</v>
      </c>
      <c r="J11" s="42">
        <v>1308</v>
      </c>
      <c r="K11" s="42">
        <v>171</v>
      </c>
    </row>
    <row r="12" spans="1:11" s="36" customFormat="1" ht="8.15" x14ac:dyDescent="0.15">
      <c r="A12" s="41" t="s">
        <v>38</v>
      </c>
      <c r="B12" s="42">
        <v>1217</v>
      </c>
      <c r="C12" s="42">
        <v>1448</v>
      </c>
      <c r="D12" s="42">
        <v>1865</v>
      </c>
      <c r="E12" s="42">
        <v>16285</v>
      </c>
      <c r="F12" s="42">
        <v>687</v>
      </c>
      <c r="G12" s="42">
        <v>25022</v>
      </c>
      <c r="H12" s="42">
        <v>451</v>
      </c>
      <c r="I12" s="42">
        <v>40085</v>
      </c>
      <c r="J12" s="42">
        <v>3076</v>
      </c>
      <c r="K12" s="42">
        <v>296</v>
      </c>
    </row>
    <row r="13" spans="1:11" s="36" customFormat="1" ht="8.15" x14ac:dyDescent="0.15">
      <c r="A13" s="41" t="s">
        <v>39</v>
      </c>
      <c r="B13" s="42">
        <v>206</v>
      </c>
      <c r="C13" s="42">
        <v>215</v>
      </c>
      <c r="D13" s="42">
        <v>153</v>
      </c>
      <c r="E13" s="42">
        <v>265</v>
      </c>
      <c r="F13" s="42">
        <v>45</v>
      </c>
      <c r="G13" s="42">
        <v>836</v>
      </c>
      <c r="H13" s="42">
        <v>2</v>
      </c>
      <c r="I13" s="42">
        <v>43</v>
      </c>
      <c r="J13" s="42">
        <v>63217</v>
      </c>
      <c r="K13" s="42">
        <v>182</v>
      </c>
    </row>
    <row r="14" spans="1:11" s="36" customFormat="1" ht="8.15" x14ac:dyDescent="0.15">
      <c r="A14" s="41" t="s">
        <v>51</v>
      </c>
      <c r="B14" s="42">
        <v>347</v>
      </c>
      <c r="C14" s="42">
        <v>193</v>
      </c>
      <c r="D14" s="42">
        <v>345</v>
      </c>
      <c r="E14" s="42">
        <v>1147</v>
      </c>
      <c r="F14" s="42">
        <v>156</v>
      </c>
      <c r="G14" s="42">
        <v>1730</v>
      </c>
      <c r="H14" s="42">
        <v>6</v>
      </c>
      <c r="I14" s="42">
        <v>116</v>
      </c>
      <c r="J14" s="42">
        <v>447</v>
      </c>
      <c r="K14" s="42">
        <v>18</v>
      </c>
    </row>
    <row r="15" spans="1:11" s="36" customFormat="1" ht="8.15" x14ac:dyDescent="0.15">
      <c r="A15" s="41" t="s">
        <v>27</v>
      </c>
      <c r="B15" s="42">
        <v>388</v>
      </c>
      <c r="C15" s="42">
        <v>548</v>
      </c>
      <c r="D15" s="42">
        <v>650</v>
      </c>
      <c r="E15" s="42">
        <v>1683</v>
      </c>
      <c r="F15" s="42">
        <v>199</v>
      </c>
      <c r="G15" s="42">
        <v>4868</v>
      </c>
      <c r="H15" s="42">
        <v>19</v>
      </c>
      <c r="I15" s="42">
        <v>67</v>
      </c>
      <c r="J15" s="42">
        <v>574</v>
      </c>
      <c r="K15" s="42">
        <v>66</v>
      </c>
    </row>
    <row r="16" spans="1:11" s="36" customFormat="1" ht="8.15" x14ac:dyDescent="0.15">
      <c r="A16" s="41" t="s">
        <v>42</v>
      </c>
      <c r="B16" s="42">
        <v>1488</v>
      </c>
      <c r="C16" s="42">
        <v>1087</v>
      </c>
      <c r="D16" s="42">
        <v>1193</v>
      </c>
      <c r="E16" s="42">
        <v>45201</v>
      </c>
      <c r="F16" s="42">
        <v>1148</v>
      </c>
      <c r="G16" s="42">
        <v>21064</v>
      </c>
      <c r="H16" s="42">
        <v>80</v>
      </c>
      <c r="I16" s="42">
        <v>6592</v>
      </c>
      <c r="J16" s="42">
        <v>5284</v>
      </c>
      <c r="K16" s="42">
        <v>2032</v>
      </c>
    </row>
    <row r="17" spans="1:11" s="36" customFormat="1" ht="8.3000000000000007" customHeight="1" x14ac:dyDescent="0.15">
      <c r="A17" s="41" t="s">
        <v>173</v>
      </c>
      <c r="B17" s="42">
        <v>570</v>
      </c>
      <c r="C17" s="42">
        <v>682</v>
      </c>
      <c r="D17" s="42">
        <v>564</v>
      </c>
      <c r="E17" s="42">
        <v>3416</v>
      </c>
      <c r="F17" s="42">
        <v>155</v>
      </c>
      <c r="G17" s="42">
        <v>7059</v>
      </c>
      <c r="H17" s="42">
        <v>12</v>
      </c>
      <c r="I17" s="42">
        <v>132</v>
      </c>
      <c r="J17" s="42">
        <v>935</v>
      </c>
      <c r="K17" s="42"/>
    </row>
    <row r="18" spans="1:11" s="36" customFormat="1" ht="8.15" x14ac:dyDescent="0.15">
      <c r="A18" s="41" t="s">
        <v>41</v>
      </c>
      <c r="B18" s="42">
        <v>832</v>
      </c>
      <c r="C18" s="42">
        <v>405</v>
      </c>
      <c r="D18" s="42">
        <v>811</v>
      </c>
      <c r="E18" s="42">
        <v>21040</v>
      </c>
      <c r="F18" s="42">
        <v>333</v>
      </c>
      <c r="G18" s="42">
        <v>13114</v>
      </c>
      <c r="H18" s="42">
        <v>11</v>
      </c>
      <c r="I18" s="42">
        <v>1324</v>
      </c>
      <c r="J18" s="42">
        <v>3826</v>
      </c>
      <c r="K18" s="42">
        <v>891</v>
      </c>
    </row>
    <row r="19" spans="1:11" s="36" customFormat="1" ht="8.15" x14ac:dyDescent="0.15">
      <c r="A19" s="41" t="s">
        <v>35</v>
      </c>
      <c r="B19" s="42">
        <v>28</v>
      </c>
      <c r="C19" s="42">
        <v>53</v>
      </c>
      <c r="D19" s="42">
        <v>54</v>
      </c>
      <c r="E19" s="42">
        <v>195</v>
      </c>
      <c r="F19" s="42">
        <v>32</v>
      </c>
      <c r="G19" s="42">
        <v>110</v>
      </c>
      <c r="H19" s="42"/>
      <c r="I19" s="42">
        <v>6</v>
      </c>
      <c r="J19" s="42">
        <v>92</v>
      </c>
      <c r="K19" s="42">
        <v>55</v>
      </c>
    </row>
    <row r="20" spans="1:11" s="36" customFormat="1" ht="8.15" x14ac:dyDescent="0.15">
      <c r="A20" s="41" t="s">
        <v>62</v>
      </c>
      <c r="B20" s="42">
        <v>515</v>
      </c>
      <c r="C20" s="42">
        <v>496</v>
      </c>
      <c r="D20" s="42">
        <v>524</v>
      </c>
      <c r="E20" s="42">
        <v>2322</v>
      </c>
      <c r="F20" s="42">
        <v>147</v>
      </c>
      <c r="G20" s="42">
        <v>4934</v>
      </c>
      <c r="H20" s="42">
        <v>45</v>
      </c>
      <c r="I20" s="42">
        <v>323</v>
      </c>
      <c r="J20" s="42">
        <v>689</v>
      </c>
      <c r="K20" s="42">
        <v>80</v>
      </c>
    </row>
    <row r="21" spans="1:11" s="36" customFormat="1" ht="8.15" x14ac:dyDescent="0.15">
      <c r="A21" s="41" t="s">
        <v>63</v>
      </c>
      <c r="B21" s="42">
        <v>1244</v>
      </c>
      <c r="C21" s="42">
        <v>1196</v>
      </c>
      <c r="D21" s="42">
        <v>1250</v>
      </c>
      <c r="E21" s="42">
        <v>5369</v>
      </c>
      <c r="F21" s="42">
        <v>848</v>
      </c>
      <c r="G21" s="42">
        <v>9966</v>
      </c>
      <c r="H21" s="42">
        <v>333</v>
      </c>
      <c r="I21" s="42">
        <v>901</v>
      </c>
      <c r="J21" s="42">
        <v>1369</v>
      </c>
      <c r="K21" s="42">
        <v>283</v>
      </c>
    </row>
    <row r="22" spans="1:11" s="36" customFormat="1" ht="8.15" x14ac:dyDescent="0.15">
      <c r="A22" s="41" t="s">
        <v>91</v>
      </c>
      <c r="B22" s="42">
        <v>11</v>
      </c>
      <c r="C22" s="42">
        <v>24</v>
      </c>
      <c r="D22" s="42">
        <v>34</v>
      </c>
      <c r="E22" s="42">
        <v>99</v>
      </c>
      <c r="F22" s="42">
        <v>11</v>
      </c>
      <c r="G22" s="42">
        <v>544</v>
      </c>
      <c r="H22" s="42">
        <v>1</v>
      </c>
      <c r="I22" s="42">
        <v>39</v>
      </c>
      <c r="J22" s="42">
        <v>32</v>
      </c>
      <c r="K22" s="42">
        <v>7</v>
      </c>
    </row>
    <row r="23" spans="1:11" s="36" customFormat="1" ht="8.15" x14ac:dyDescent="0.15">
      <c r="A23" s="41" t="s">
        <v>33</v>
      </c>
      <c r="B23" s="42">
        <v>1369</v>
      </c>
      <c r="C23" s="42">
        <v>856</v>
      </c>
      <c r="D23" s="42">
        <v>1409</v>
      </c>
      <c r="E23" s="42">
        <v>3096</v>
      </c>
      <c r="F23" s="42">
        <v>552</v>
      </c>
      <c r="G23" s="42">
        <v>6070</v>
      </c>
      <c r="H23" s="42">
        <v>32</v>
      </c>
      <c r="I23" s="42">
        <v>222</v>
      </c>
      <c r="J23" s="42">
        <v>1181</v>
      </c>
      <c r="K23" s="42">
        <v>203</v>
      </c>
    </row>
    <row r="24" spans="1:11" s="36" customFormat="1" ht="8.15" x14ac:dyDescent="0.15">
      <c r="A24" s="41" t="s">
        <v>43</v>
      </c>
      <c r="B24" s="42">
        <v>12781</v>
      </c>
      <c r="C24" s="42">
        <v>7106</v>
      </c>
      <c r="D24" s="42">
        <v>15532</v>
      </c>
      <c r="E24" s="42">
        <v>39584</v>
      </c>
      <c r="F24" s="42">
        <v>6361</v>
      </c>
      <c r="G24" s="42">
        <v>47801</v>
      </c>
      <c r="H24" s="42">
        <v>129</v>
      </c>
      <c r="I24" s="42">
        <v>5886</v>
      </c>
      <c r="J24" s="42">
        <v>13721</v>
      </c>
      <c r="K24" s="42">
        <v>1815</v>
      </c>
    </row>
    <row r="25" spans="1:11" s="36" customFormat="1" ht="8.15" x14ac:dyDescent="0.15">
      <c r="A25" s="41" t="s">
        <v>64</v>
      </c>
      <c r="B25" s="42">
        <f>B26-SUM(B5:B24)</f>
        <v>2120</v>
      </c>
      <c r="C25" s="42">
        <f t="shared" ref="C25:K25" si="0">C26-SUM(C5:C24)</f>
        <v>7200</v>
      </c>
      <c r="D25" s="42">
        <f t="shared" si="0"/>
        <v>2037</v>
      </c>
      <c r="E25" s="42">
        <f t="shared" si="0"/>
        <v>6672</v>
      </c>
      <c r="F25" s="42">
        <f t="shared" si="0"/>
        <v>1538</v>
      </c>
      <c r="G25" s="42">
        <f t="shared" si="0"/>
        <v>14616</v>
      </c>
      <c r="H25" s="42">
        <f t="shared" si="0"/>
        <v>141</v>
      </c>
      <c r="I25" s="42">
        <f t="shared" si="0"/>
        <v>2056</v>
      </c>
      <c r="J25" s="42">
        <f t="shared" si="0"/>
        <v>2576</v>
      </c>
      <c r="K25" s="42">
        <f t="shared" si="0"/>
        <v>2803</v>
      </c>
    </row>
    <row r="26" spans="1:11" s="36" customFormat="1" ht="8.15" x14ac:dyDescent="0.15">
      <c r="A26" s="43" t="s">
        <v>46</v>
      </c>
      <c r="B26" s="44">
        <v>30487</v>
      </c>
      <c r="C26" s="44">
        <v>25597</v>
      </c>
      <c r="D26" s="44">
        <v>35374</v>
      </c>
      <c r="E26" s="44">
        <v>1828054</v>
      </c>
      <c r="F26" s="44">
        <v>15940</v>
      </c>
      <c r="G26" s="44">
        <v>199402</v>
      </c>
      <c r="H26" s="44">
        <v>14129</v>
      </c>
      <c r="I26" s="44">
        <v>59262</v>
      </c>
      <c r="J26" s="44">
        <v>105157</v>
      </c>
      <c r="K26" s="44">
        <v>10902</v>
      </c>
    </row>
    <row r="27" spans="1:11" s="36" customFormat="1" ht="8.15" x14ac:dyDescent="0.15"/>
    <row r="28" spans="1:11" s="36" customFormat="1" ht="8.15" x14ac:dyDescent="0.15"/>
    <row r="29" spans="1:11" s="36" customFormat="1" ht="8.15" x14ac:dyDescent="0.15"/>
    <row r="30" spans="1:11" s="36" customFormat="1" ht="8.15" x14ac:dyDescent="0.15"/>
    <row r="31" spans="1:11" s="36" customFormat="1" ht="8.15" x14ac:dyDescent="0.15"/>
    <row r="32" spans="1:11" s="36" customFormat="1" ht="8.8000000000000007" thickBot="1" x14ac:dyDescent="0.2"/>
    <row r="33" spans="1:34" s="36" customFormat="1" ht="8.8000000000000007" thickBot="1" x14ac:dyDescent="0.2">
      <c r="A33" s="35"/>
      <c r="B33" s="55" t="s">
        <v>25</v>
      </c>
      <c r="C33" s="55"/>
      <c r="D33" s="55"/>
      <c r="E33" s="55"/>
      <c r="F33" s="55"/>
      <c r="G33" s="55"/>
      <c r="H33" s="55"/>
      <c r="I33" s="55"/>
      <c r="J33" s="55"/>
      <c r="K33" s="55"/>
    </row>
    <row r="34" spans="1:34" s="36" customFormat="1" ht="25.05" thickBot="1" x14ac:dyDescent="0.2">
      <c r="A34" s="37" t="s">
        <v>54</v>
      </c>
      <c r="B34" s="38" t="s">
        <v>27</v>
      </c>
      <c r="C34" s="38" t="s">
        <v>42</v>
      </c>
      <c r="D34" s="38" t="s">
        <v>32</v>
      </c>
      <c r="E34" s="38" t="s">
        <v>41</v>
      </c>
      <c r="F34" s="38" t="s">
        <v>35</v>
      </c>
      <c r="G34" s="38" t="s">
        <v>29</v>
      </c>
      <c r="H34" s="38" t="s">
        <v>91</v>
      </c>
      <c r="I34" s="38" t="s">
        <v>33</v>
      </c>
      <c r="J34" s="38" t="s">
        <v>43</v>
      </c>
      <c r="K34" s="38" t="s">
        <v>26</v>
      </c>
    </row>
    <row r="35" spans="1:34" s="36" customFormat="1" ht="8.8000000000000007" thickTop="1" x14ac:dyDescent="0.15">
      <c r="A35" s="39" t="s">
        <v>36</v>
      </c>
      <c r="B35" s="40">
        <v>3</v>
      </c>
      <c r="C35" s="40">
        <v>513</v>
      </c>
      <c r="D35" s="40">
        <v>102</v>
      </c>
      <c r="E35" s="40">
        <v>224</v>
      </c>
      <c r="F35" s="40">
        <v>32</v>
      </c>
      <c r="G35" s="40">
        <v>149</v>
      </c>
      <c r="H35" s="40">
        <v>4</v>
      </c>
      <c r="I35" s="40">
        <v>101</v>
      </c>
      <c r="J35" s="40">
        <v>3099</v>
      </c>
      <c r="K35" s="40">
        <v>39</v>
      </c>
    </row>
    <row r="36" spans="1:34" s="36" customFormat="1" ht="8.15" x14ac:dyDescent="0.15">
      <c r="A36" s="41" t="s">
        <v>59</v>
      </c>
      <c r="B36" s="42">
        <v>8</v>
      </c>
      <c r="C36" s="42">
        <v>572</v>
      </c>
      <c r="D36" s="42">
        <v>177</v>
      </c>
      <c r="E36" s="42">
        <v>330</v>
      </c>
      <c r="F36" s="42">
        <v>55</v>
      </c>
      <c r="G36" s="42">
        <v>83</v>
      </c>
      <c r="H36" s="42">
        <v>5</v>
      </c>
      <c r="I36" s="42">
        <v>54</v>
      </c>
      <c r="J36" s="42">
        <v>2301</v>
      </c>
      <c r="K36" s="42">
        <v>67</v>
      </c>
    </row>
    <row r="37" spans="1:34" s="45" customFormat="1" ht="8.15" x14ac:dyDescent="0.15">
      <c r="A37" s="41" t="s">
        <v>37</v>
      </c>
      <c r="B37" s="42">
        <v>3</v>
      </c>
      <c r="C37" s="42">
        <v>762</v>
      </c>
      <c r="D37" s="42">
        <v>246</v>
      </c>
      <c r="E37" s="42">
        <v>460</v>
      </c>
      <c r="F37" s="42">
        <v>31</v>
      </c>
      <c r="G37" s="42">
        <v>109</v>
      </c>
      <c r="H37" s="42">
        <v>3</v>
      </c>
      <c r="I37" s="42">
        <v>176</v>
      </c>
      <c r="J37" s="42">
        <v>12421</v>
      </c>
      <c r="K37" s="42">
        <v>28</v>
      </c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</row>
    <row r="38" spans="1:34" s="45" customFormat="1" ht="8.15" x14ac:dyDescent="0.15">
      <c r="A38" s="41" t="s">
        <v>44</v>
      </c>
      <c r="B38" s="42">
        <v>139</v>
      </c>
      <c r="C38" s="42">
        <v>9986</v>
      </c>
      <c r="D38" s="42">
        <v>1314</v>
      </c>
      <c r="E38" s="42">
        <v>5648</v>
      </c>
      <c r="F38" s="42">
        <v>1256</v>
      </c>
      <c r="G38" s="42">
        <v>2017</v>
      </c>
      <c r="H38" s="42">
        <v>90</v>
      </c>
      <c r="I38" s="42">
        <v>953</v>
      </c>
      <c r="J38" s="42">
        <v>54129</v>
      </c>
      <c r="K38" s="42">
        <v>1231</v>
      </c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</row>
    <row r="39" spans="1:34" s="45" customFormat="1" ht="8.15" x14ac:dyDescent="0.15">
      <c r="A39" s="41" t="s">
        <v>60</v>
      </c>
      <c r="B39" s="42">
        <v>3</v>
      </c>
      <c r="C39" s="42">
        <v>468</v>
      </c>
      <c r="D39" s="42">
        <v>170</v>
      </c>
      <c r="E39" s="42">
        <v>272</v>
      </c>
      <c r="F39" s="42">
        <v>36</v>
      </c>
      <c r="G39" s="42">
        <v>103</v>
      </c>
      <c r="H39" s="42">
        <v>1</v>
      </c>
      <c r="I39" s="42">
        <v>62</v>
      </c>
      <c r="J39" s="42">
        <v>2626</v>
      </c>
      <c r="K39" s="42">
        <v>36</v>
      </c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</row>
    <row r="40" spans="1:34" s="45" customFormat="1" ht="8.15" x14ac:dyDescent="0.15">
      <c r="A40" s="41" t="s">
        <v>61</v>
      </c>
      <c r="B40" s="42"/>
      <c r="C40" s="42">
        <v>470</v>
      </c>
      <c r="D40" s="42">
        <v>101</v>
      </c>
      <c r="E40" s="42">
        <v>284</v>
      </c>
      <c r="F40" s="42">
        <v>10</v>
      </c>
      <c r="G40" s="42">
        <v>102</v>
      </c>
      <c r="H40" s="42"/>
      <c r="I40" s="42">
        <v>776</v>
      </c>
      <c r="J40" s="42">
        <v>2390</v>
      </c>
      <c r="K40" s="42">
        <v>89</v>
      </c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</row>
    <row r="41" spans="1:34" s="45" customFormat="1" ht="8.15" x14ac:dyDescent="0.15">
      <c r="A41" s="41" t="s">
        <v>30</v>
      </c>
      <c r="B41" s="42">
        <v>48</v>
      </c>
      <c r="C41" s="42">
        <v>2495</v>
      </c>
      <c r="D41" s="42">
        <v>424</v>
      </c>
      <c r="E41" s="42">
        <v>1475</v>
      </c>
      <c r="F41" s="42">
        <v>231</v>
      </c>
      <c r="G41" s="42">
        <v>325</v>
      </c>
      <c r="H41" s="42">
        <v>1</v>
      </c>
      <c r="I41" s="42">
        <v>119</v>
      </c>
      <c r="J41" s="42">
        <v>10671</v>
      </c>
      <c r="K41" s="42">
        <v>119</v>
      </c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</row>
    <row r="42" spans="1:34" s="45" customFormat="1" ht="8.15" x14ac:dyDescent="0.15">
      <c r="A42" s="41" t="s">
        <v>38</v>
      </c>
      <c r="B42" s="42">
        <v>133</v>
      </c>
      <c r="C42" s="42">
        <v>5788</v>
      </c>
      <c r="D42" s="42">
        <v>932</v>
      </c>
      <c r="E42" s="42">
        <v>3657</v>
      </c>
      <c r="F42" s="42">
        <v>252</v>
      </c>
      <c r="G42" s="42">
        <v>482</v>
      </c>
      <c r="H42" s="42">
        <v>27</v>
      </c>
      <c r="I42" s="42">
        <v>508</v>
      </c>
      <c r="J42" s="42">
        <v>26951</v>
      </c>
      <c r="K42" s="42">
        <v>273</v>
      </c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</row>
    <row r="43" spans="1:34" s="45" customFormat="1" ht="8.15" x14ac:dyDescent="0.15">
      <c r="A43" s="41" t="s">
        <v>39</v>
      </c>
      <c r="B43" s="42"/>
      <c r="C43" s="42">
        <v>245</v>
      </c>
      <c r="D43" s="42">
        <v>110</v>
      </c>
      <c r="E43" s="42">
        <v>124</v>
      </c>
      <c r="F43" s="42">
        <v>49</v>
      </c>
      <c r="G43" s="42">
        <v>84</v>
      </c>
      <c r="H43" s="42">
        <v>20</v>
      </c>
      <c r="I43" s="42">
        <v>57</v>
      </c>
      <c r="J43" s="42">
        <v>9148</v>
      </c>
      <c r="K43" s="42">
        <v>89</v>
      </c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</row>
    <row r="44" spans="1:34" s="45" customFormat="1" ht="8.15" x14ac:dyDescent="0.15">
      <c r="A44" s="41" t="s">
        <v>51</v>
      </c>
      <c r="B44" s="42"/>
      <c r="C44" s="42">
        <v>791</v>
      </c>
      <c r="D44" s="42">
        <v>112</v>
      </c>
      <c r="E44" s="42">
        <v>428</v>
      </c>
      <c r="F44" s="42">
        <v>54</v>
      </c>
      <c r="G44" s="42">
        <v>128</v>
      </c>
      <c r="H44" s="42">
        <v>5</v>
      </c>
      <c r="I44" s="42">
        <v>72</v>
      </c>
      <c r="J44" s="42">
        <v>7192</v>
      </c>
      <c r="K44" s="42">
        <v>21</v>
      </c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</row>
    <row r="45" spans="1:34" s="45" customFormat="1" ht="8.15" x14ac:dyDescent="0.15">
      <c r="A45" s="41" t="s">
        <v>27</v>
      </c>
      <c r="B45" s="42">
        <v>9120</v>
      </c>
      <c r="C45" s="42">
        <v>854</v>
      </c>
      <c r="D45" s="42">
        <v>287</v>
      </c>
      <c r="E45" s="42">
        <v>527</v>
      </c>
      <c r="F45" s="42">
        <v>177</v>
      </c>
      <c r="G45" s="42">
        <v>70</v>
      </c>
      <c r="H45" s="42">
        <v>8</v>
      </c>
      <c r="I45" s="42">
        <v>31</v>
      </c>
      <c r="J45" s="42">
        <v>4821</v>
      </c>
      <c r="K45" s="42">
        <v>72</v>
      </c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</row>
    <row r="46" spans="1:34" s="45" customFormat="1" ht="8.15" x14ac:dyDescent="0.15">
      <c r="A46" s="41" t="s">
        <v>42</v>
      </c>
      <c r="B46" s="42">
        <v>58</v>
      </c>
      <c r="C46" s="42">
        <v>237169</v>
      </c>
      <c r="D46" s="42">
        <v>854</v>
      </c>
      <c r="E46" s="42">
        <v>13862</v>
      </c>
      <c r="F46" s="42">
        <v>329</v>
      </c>
      <c r="G46" s="42">
        <v>1608</v>
      </c>
      <c r="H46" s="42">
        <v>31</v>
      </c>
      <c r="I46" s="42">
        <v>627</v>
      </c>
      <c r="J46" s="42">
        <v>72830</v>
      </c>
      <c r="K46" s="42">
        <v>1562</v>
      </c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</row>
    <row r="47" spans="1:34" s="45" customFormat="1" ht="8.3000000000000007" customHeight="1" x14ac:dyDescent="0.15">
      <c r="A47" s="41" t="s">
        <v>173</v>
      </c>
      <c r="B47" s="42"/>
      <c r="C47" s="42">
        <v>1703</v>
      </c>
      <c r="D47" s="42">
        <v>420</v>
      </c>
      <c r="E47" s="42">
        <v>1126</v>
      </c>
      <c r="F47" s="42">
        <v>112</v>
      </c>
      <c r="G47" s="42">
        <v>154</v>
      </c>
      <c r="H47" s="42">
        <v>3</v>
      </c>
      <c r="I47" s="42">
        <v>244</v>
      </c>
      <c r="J47" s="42">
        <v>5145</v>
      </c>
      <c r="K47" s="42">
        <v>111</v>
      </c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</row>
    <row r="48" spans="1:34" s="45" customFormat="1" ht="8.15" x14ac:dyDescent="0.15">
      <c r="A48" s="41" t="s">
        <v>41</v>
      </c>
      <c r="B48" s="42"/>
      <c r="C48" s="42">
        <v>8151</v>
      </c>
      <c r="D48" s="42">
        <v>365</v>
      </c>
      <c r="E48" s="42">
        <v>195786</v>
      </c>
      <c r="F48" s="42">
        <v>368</v>
      </c>
      <c r="G48" s="42">
        <v>474</v>
      </c>
      <c r="H48" s="42">
        <v>10</v>
      </c>
      <c r="I48" s="42">
        <v>375</v>
      </c>
      <c r="J48" s="42">
        <v>44654</v>
      </c>
      <c r="K48" s="42">
        <v>1395</v>
      </c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</row>
    <row r="49" spans="1:34" s="45" customFormat="1" ht="8.15" x14ac:dyDescent="0.15">
      <c r="A49" s="41" t="s">
        <v>35</v>
      </c>
      <c r="B49" s="42"/>
      <c r="C49" s="42">
        <v>52</v>
      </c>
      <c r="D49" s="42">
        <v>31</v>
      </c>
      <c r="E49" s="42">
        <v>56</v>
      </c>
      <c r="F49" s="42">
        <v>21502</v>
      </c>
      <c r="G49" s="42">
        <v>20</v>
      </c>
      <c r="H49" s="42">
        <v>23</v>
      </c>
      <c r="I49" s="42">
        <v>4</v>
      </c>
      <c r="J49" s="42">
        <v>613</v>
      </c>
      <c r="K49" s="42">
        <v>46</v>
      </c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</row>
    <row r="50" spans="1:34" s="45" customFormat="1" ht="8.15" x14ac:dyDescent="0.15">
      <c r="A50" s="41" t="s">
        <v>62</v>
      </c>
      <c r="B50" s="42">
        <v>57</v>
      </c>
      <c r="C50" s="42">
        <v>993</v>
      </c>
      <c r="D50" s="42">
        <v>256</v>
      </c>
      <c r="E50" s="42">
        <v>677</v>
      </c>
      <c r="F50" s="42">
        <v>28</v>
      </c>
      <c r="G50" s="42">
        <v>124</v>
      </c>
      <c r="H50" s="42">
        <v>1</v>
      </c>
      <c r="I50" s="42">
        <v>102</v>
      </c>
      <c r="J50" s="42">
        <v>5197</v>
      </c>
      <c r="K50" s="42">
        <v>71</v>
      </c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</row>
    <row r="51" spans="1:34" s="45" customFormat="1" ht="8.15" x14ac:dyDescent="0.15">
      <c r="A51" s="41" t="s">
        <v>63</v>
      </c>
      <c r="B51" s="42">
        <v>366</v>
      </c>
      <c r="C51" s="42">
        <v>3695</v>
      </c>
      <c r="D51" s="42">
        <v>727</v>
      </c>
      <c r="E51" s="42">
        <v>1639</v>
      </c>
      <c r="F51" s="42">
        <v>637</v>
      </c>
      <c r="G51" s="42">
        <v>456</v>
      </c>
      <c r="H51" s="42">
        <v>8</v>
      </c>
      <c r="I51" s="42">
        <v>286</v>
      </c>
      <c r="J51" s="42">
        <v>5647</v>
      </c>
      <c r="K51" s="42">
        <v>153</v>
      </c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</row>
    <row r="52" spans="1:34" s="45" customFormat="1" ht="8.15" x14ac:dyDescent="0.15">
      <c r="A52" s="41" t="s">
        <v>91</v>
      </c>
      <c r="B52" s="42">
        <v>9</v>
      </c>
      <c r="C52" s="42">
        <v>47</v>
      </c>
      <c r="D52" s="42">
        <v>10</v>
      </c>
      <c r="E52" s="42">
        <v>25</v>
      </c>
      <c r="F52" s="42">
        <v>18</v>
      </c>
      <c r="G52" s="42">
        <v>1</v>
      </c>
      <c r="H52" s="42">
        <v>10004</v>
      </c>
      <c r="I52" s="42">
        <v>20</v>
      </c>
      <c r="J52" s="42">
        <v>539</v>
      </c>
      <c r="K52" s="42">
        <v>5</v>
      </c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</row>
    <row r="53" spans="1:34" s="45" customFormat="1" ht="8.15" x14ac:dyDescent="0.15">
      <c r="A53" s="41" t="s">
        <v>33</v>
      </c>
      <c r="B53" s="42">
        <v>41</v>
      </c>
      <c r="C53" s="42">
        <v>2334</v>
      </c>
      <c r="D53" s="42">
        <v>465</v>
      </c>
      <c r="E53" s="42">
        <v>1318</v>
      </c>
      <c r="F53" s="42">
        <v>237</v>
      </c>
      <c r="G53" s="42">
        <v>354</v>
      </c>
      <c r="H53" s="42">
        <v>7</v>
      </c>
      <c r="I53" s="42">
        <v>11105</v>
      </c>
      <c r="J53" s="42">
        <v>12333</v>
      </c>
      <c r="K53" s="42">
        <v>177</v>
      </c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</row>
    <row r="54" spans="1:34" s="45" customFormat="1" ht="8.15" x14ac:dyDescent="0.15">
      <c r="A54" s="41" t="s">
        <v>43</v>
      </c>
      <c r="B54" s="42">
        <v>132</v>
      </c>
      <c r="C54" s="42">
        <v>25228</v>
      </c>
      <c r="D54" s="42">
        <v>6910</v>
      </c>
      <c r="E54" s="42">
        <v>15578</v>
      </c>
      <c r="F54" s="42">
        <v>879</v>
      </c>
      <c r="G54" s="42">
        <v>4009</v>
      </c>
      <c r="H54" s="42">
        <v>56</v>
      </c>
      <c r="I54" s="42">
        <v>1986</v>
      </c>
      <c r="J54" s="42">
        <v>270295</v>
      </c>
      <c r="K54" s="42">
        <v>2441</v>
      </c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</row>
    <row r="55" spans="1:34" s="45" customFormat="1" ht="8.15" x14ac:dyDescent="0.15">
      <c r="A55" s="41" t="s">
        <v>64</v>
      </c>
      <c r="B55" s="42">
        <f>B56-SUM(B35:B54)</f>
        <v>188</v>
      </c>
      <c r="C55" s="42">
        <f t="shared" ref="C55:K55" si="1">C56-SUM(C35:C54)</f>
        <v>4539</v>
      </c>
      <c r="D55" s="42">
        <f t="shared" si="1"/>
        <v>2176</v>
      </c>
      <c r="E55" s="42">
        <f t="shared" si="1"/>
        <v>2749</v>
      </c>
      <c r="F55" s="42">
        <f t="shared" si="1"/>
        <v>405</v>
      </c>
      <c r="G55" s="42">
        <f t="shared" si="1"/>
        <v>2569</v>
      </c>
      <c r="H55" s="42">
        <f t="shared" si="1"/>
        <v>44</v>
      </c>
      <c r="I55" s="42">
        <f t="shared" si="1"/>
        <v>1294</v>
      </c>
      <c r="J55" s="42">
        <f t="shared" si="1"/>
        <v>50192</v>
      </c>
      <c r="K55" s="42">
        <f t="shared" si="1"/>
        <v>1879</v>
      </c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</row>
    <row r="56" spans="1:34" s="45" customFormat="1" ht="8.15" x14ac:dyDescent="0.15">
      <c r="A56" s="43" t="s">
        <v>46</v>
      </c>
      <c r="B56" s="44">
        <v>10308</v>
      </c>
      <c r="C56" s="44">
        <v>306855</v>
      </c>
      <c r="D56" s="44">
        <v>16189</v>
      </c>
      <c r="E56" s="44">
        <v>246245</v>
      </c>
      <c r="F56" s="44">
        <v>26698</v>
      </c>
      <c r="G56" s="44">
        <v>13421</v>
      </c>
      <c r="H56" s="44">
        <v>10351</v>
      </c>
      <c r="I56" s="44">
        <v>18952</v>
      </c>
      <c r="J56" s="44">
        <v>603194</v>
      </c>
      <c r="K56" s="44">
        <v>9904</v>
      </c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</row>
    <row r="57" spans="1:34" s="36" customFormat="1" ht="8.15" x14ac:dyDescent="0.15"/>
    <row r="58" spans="1:34" s="36" customFormat="1" ht="8.15" x14ac:dyDescent="0.15"/>
    <row r="59" spans="1:34" s="36" customFormat="1" ht="8.15" x14ac:dyDescent="0.15"/>
    <row r="60" spans="1:34" s="36" customFormat="1" ht="8.15" x14ac:dyDescent="0.15"/>
    <row r="61" spans="1:34" s="2" customFormat="1" x14ac:dyDescent="0.2"/>
    <row r="62" spans="1:34" s="2" customFormat="1" x14ac:dyDescent="0.2"/>
    <row r="63" spans="1:34" s="2" customFormat="1" x14ac:dyDescent="0.2"/>
    <row r="64" spans="1:34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</sheetData>
  <mergeCells count="2">
    <mergeCell ref="B3:K3"/>
    <mergeCell ref="B33:K33"/>
  </mergeCells>
  <pageMargins left="0.7" right="0.7" top="0.75" bottom="0.75" header="0.3" footer="0.3"/>
  <pageSetup paperSize="9" orientation="portrait" verticalDpi="0" r:id="rId1"/>
  <headerFooter>
    <oddFooter xml:space="preserve">&amp;C_x000D_&amp;1#&amp;"Calibri"&amp;10&amp;K000000 WIPO FOR OFFICIAL USE ONLY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82D01-943E-4E53-A294-ACF5FAE6B8FD}">
  <dimension ref="A1:C58"/>
  <sheetViews>
    <sheetView workbookViewId="0"/>
  </sheetViews>
  <sheetFormatPr defaultRowHeight="12.55" x14ac:dyDescent="0.2"/>
  <sheetData>
    <row r="1" spans="1:3" x14ac:dyDescent="0.2">
      <c r="A1" t="s">
        <v>115</v>
      </c>
    </row>
    <row r="3" spans="1:3" x14ac:dyDescent="0.2">
      <c r="A3" t="s">
        <v>58</v>
      </c>
      <c r="B3" t="s">
        <v>57</v>
      </c>
      <c r="C3" t="s">
        <v>56</v>
      </c>
    </row>
    <row r="4" spans="1:3" x14ac:dyDescent="0.2">
      <c r="A4" t="s">
        <v>43</v>
      </c>
      <c r="B4" t="s">
        <v>40</v>
      </c>
      <c r="C4" s="56">
        <v>47801</v>
      </c>
    </row>
    <row r="5" spans="1:3" x14ac:dyDescent="0.2">
      <c r="A5" t="s">
        <v>43</v>
      </c>
      <c r="B5" t="s">
        <v>44</v>
      </c>
      <c r="C5" s="56">
        <v>39584</v>
      </c>
    </row>
    <row r="6" spans="1:3" x14ac:dyDescent="0.2">
      <c r="A6" t="s">
        <v>43</v>
      </c>
      <c r="B6" t="s">
        <v>42</v>
      </c>
      <c r="C6" s="56">
        <v>25228</v>
      </c>
    </row>
    <row r="7" spans="1:3" x14ac:dyDescent="0.2">
      <c r="A7" t="s">
        <v>43</v>
      </c>
      <c r="B7" t="s">
        <v>41</v>
      </c>
      <c r="C7" s="56">
        <v>15578</v>
      </c>
    </row>
    <row r="8" spans="1:3" x14ac:dyDescent="0.2">
      <c r="A8" t="s">
        <v>43</v>
      </c>
      <c r="B8" t="s">
        <v>39</v>
      </c>
      <c r="C8" s="56">
        <v>13721</v>
      </c>
    </row>
    <row r="9" spans="1:3" x14ac:dyDescent="0.2">
      <c r="A9" t="s">
        <v>43</v>
      </c>
      <c r="B9" t="s">
        <v>37</v>
      </c>
      <c r="C9" s="56">
        <v>15532</v>
      </c>
    </row>
    <row r="10" spans="1:3" x14ac:dyDescent="0.2">
      <c r="A10" t="s">
        <v>43</v>
      </c>
      <c r="B10" t="s">
        <v>36</v>
      </c>
      <c r="C10" s="56">
        <v>12781</v>
      </c>
    </row>
    <row r="11" spans="1:3" x14ac:dyDescent="0.2">
      <c r="A11" t="s">
        <v>43</v>
      </c>
      <c r="B11" t="s">
        <v>38</v>
      </c>
      <c r="C11" s="56">
        <v>5886</v>
      </c>
    </row>
    <row r="12" spans="1:3" x14ac:dyDescent="0.2">
      <c r="A12" t="s">
        <v>43</v>
      </c>
      <c r="B12" t="s">
        <v>35</v>
      </c>
      <c r="C12" s="56">
        <v>879</v>
      </c>
    </row>
    <row r="13" spans="1:3" x14ac:dyDescent="0.2">
      <c r="A13" t="s">
        <v>42</v>
      </c>
      <c r="B13" t="s">
        <v>43</v>
      </c>
      <c r="C13" s="56">
        <v>72350</v>
      </c>
    </row>
    <row r="14" spans="1:3" x14ac:dyDescent="0.2">
      <c r="A14" t="s">
        <v>42</v>
      </c>
      <c r="B14" t="s">
        <v>40</v>
      </c>
      <c r="C14" s="56">
        <v>21064</v>
      </c>
    </row>
    <row r="15" spans="1:3" x14ac:dyDescent="0.2">
      <c r="A15" t="s">
        <v>42</v>
      </c>
      <c r="B15" t="s">
        <v>44</v>
      </c>
      <c r="C15" s="56">
        <v>45201</v>
      </c>
    </row>
    <row r="16" spans="1:3" x14ac:dyDescent="0.2">
      <c r="A16" t="s">
        <v>42</v>
      </c>
      <c r="B16" t="s">
        <v>41</v>
      </c>
      <c r="C16" s="56">
        <v>13862</v>
      </c>
    </row>
    <row r="17" spans="1:3" x14ac:dyDescent="0.2">
      <c r="A17" t="s">
        <v>42</v>
      </c>
      <c r="B17" t="s">
        <v>39</v>
      </c>
      <c r="C17" s="56">
        <v>5284</v>
      </c>
    </row>
    <row r="18" spans="1:3" x14ac:dyDescent="0.2">
      <c r="A18" t="s">
        <v>42</v>
      </c>
      <c r="B18" t="s">
        <v>37</v>
      </c>
      <c r="C18" s="56">
        <v>1193</v>
      </c>
    </row>
    <row r="19" spans="1:3" x14ac:dyDescent="0.2">
      <c r="A19" t="s">
        <v>42</v>
      </c>
      <c r="B19" t="s">
        <v>36</v>
      </c>
      <c r="C19" s="56">
        <v>1488</v>
      </c>
    </row>
    <row r="20" spans="1:3" x14ac:dyDescent="0.2">
      <c r="A20" t="s">
        <v>42</v>
      </c>
      <c r="B20" t="s">
        <v>38</v>
      </c>
      <c r="C20" s="56">
        <v>6592</v>
      </c>
    </row>
    <row r="21" spans="1:3" x14ac:dyDescent="0.2">
      <c r="A21" t="s">
        <v>42</v>
      </c>
      <c r="B21" t="s">
        <v>35</v>
      </c>
      <c r="C21" s="56">
        <v>329</v>
      </c>
    </row>
    <row r="22" spans="1:3" x14ac:dyDescent="0.2">
      <c r="A22" t="s">
        <v>44</v>
      </c>
      <c r="B22" t="s">
        <v>43</v>
      </c>
      <c r="C22" s="56">
        <v>53848</v>
      </c>
    </row>
    <row r="23" spans="1:3" x14ac:dyDescent="0.2">
      <c r="A23" t="s">
        <v>44</v>
      </c>
      <c r="B23" t="s">
        <v>40</v>
      </c>
      <c r="C23" s="56">
        <v>20024</v>
      </c>
    </row>
    <row r="24" spans="1:3" x14ac:dyDescent="0.2">
      <c r="A24" t="s">
        <v>44</v>
      </c>
      <c r="B24" t="s">
        <v>42</v>
      </c>
      <c r="C24" s="56">
        <v>9986</v>
      </c>
    </row>
    <row r="25" spans="1:3" x14ac:dyDescent="0.2">
      <c r="A25" t="s">
        <v>44</v>
      </c>
      <c r="B25" t="s">
        <v>41</v>
      </c>
      <c r="C25" s="56">
        <v>5648</v>
      </c>
    </row>
    <row r="26" spans="1:3" x14ac:dyDescent="0.2">
      <c r="A26" t="s">
        <v>44</v>
      </c>
      <c r="B26" t="s">
        <v>39</v>
      </c>
      <c r="C26" s="56">
        <v>4110</v>
      </c>
    </row>
    <row r="27" spans="1:3" x14ac:dyDescent="0.2">
      <c r="A27" t="s">
        <v>44</v>
      </c>
      <c r="B27" t="s">
        <v>37</v>
      </c>
      <c r="C27" s="56">
        <v>1824</v>
      </c>
    </row>
    <row r="28" spans="1:3" x14ac:dyDescent="0.2">
      <c r="A28" t="s">
        <v>44</v>
      </c>
      <c r="B28" t="s">
        <v>36</v>
      </c>
      <c r="C28" s="56">
        <v>2534</v>
      </c>
    </row>
    <row r="29" spans="1:3" x14ac:dyDescent="0.2">
      <c r="A29" t="s">
        <v>44</v>
      </c>
      <c r="B29" t="s">
        <v>38</v>
      </c>
      <c r="C29" s="56">
        <v>817</v>
      </c>
    </row>
    <row r="30" spans="1:3" x14ac:dyDescent="0.2">
      <c r="A30" t="s">
        <v>44</v>
      </c>
      <c r="B30" t="s">
        <v>35</v>
      </c>
      <c r="C30" s="56">
        <v>1256</v>
      </c>
    </row>
    <row r="31" spans="1:3" x14ac:dyDescent="0.2">
      <c r="A31" t="s">
        <v>41</v>
      </c>
      <c r="B31" t="s">
        <v>43</v>
      </c>
      <c r="C31" s="56">
        <v>44432</v>
      </c>
    </row>
    <row r="32" spans="1:3" x14ac:dyDescent="0.2">
      <c r="A32" t="s">
        <v>41</v>
      </c>
      <c r="B32" t="s">
        <v>40</v>
      </c>
      <c r="C32" s="56">
        <v>13114</v>
      </c>
    </row>
    <row r="33" spans="1:3" x14ac:dyDescent="0.2">
      <c r="A33" t="s">
        <v>41</v>
      </c>
      <c r="B33" t="s">
        <v>44</v>
      </c>
      <c r="C33" s="56">
        <v>21040</v>
      </c>
    </row>
    <row r="34" spans="1:3" x14ac:dyDescent="0.2">
      <c r="A34" t="s">
        <v>41</v>
      </c>
      <c r="B34" t="s">
        <v>42</v>
      </c>
      <c r="C34" s="56">
        <v>8151</v>
      </c>
    </row>
    <row r="35" spans="1:3" x14ac:dyDescent="0.2">
      <c r="A35" t="s">
        <v>41</v>
      </c>
      <c r="B35" t="s">
        <v>39</v>
      </c>
      <c r="C35" s="56">
        <v>3826</v>
      </c>
    </row>
    <row r="36" spans="1:3" x14ac:dyDescent="0.2">
      <c r="A36" t="s">
        <v>41</v>
      </c>
      <c r="B36" t="s">
        <v>37</v>
      </c>
      <c r="C36" s="56">
        <v>811</v>
      </c>
    </row>
    <row r="37" spans="1:3" x14ac:dyDescent="0.2">
      <c r="A37" t="s">
        <v>41</v>
      </c>
      <c r="B37" t="s">
        <v>36</v>
      </c>
      <c r="C37" s="56">
        <v>832</v>
      </c>
    </row>
    <row r="38" spans="1:3" x14ac:dyDescent="0.2">
      <c r="A38" t="s">
        <v>41</v>
      </c>
      <c r="B38" t="s">
        <v>38</v>
      </c>
      <c r="C38" s="56">
        <v>1324</v>
      </c>
    </row>
    <row r="39" spans="1:3" x14ac:dyDescent="0.2">
      <c r="A39" t="s">
        <v>41</v>
      </c>
      <c r="B39" t="s">
        <v>35</v>
      </c>
      <c r="C39" s="56">
        <v>368</v>
      </c>
    </row>
    <row r="40" spans="1:3" x14ac:dyDescent="0.2">
      <c r="A40" t="s">
        <v>38</v>
      </c>
      <c r="B40" t="s">
        <v>43</v>
      </c>
      <c r="C40" s="56">
        <v>26846</v>
      </c>
    </row>
    <row r="41" spans="1:3" x14ac:dyDescent="0.2">
      <c r="A41" t="s">
        <v>38</v>
      </c>
      <c r="B41" t="s">
        <v>40</v>
      </c>
      <c r="C41" s="56">
        <v>25022</v>
      </c>
    </row>
    <row r="42" spans="1:3" x14ac:dyDescent="0.2">
      <c r="A42" t="s">
        <v>38</v>
      </c>
      <c r="B42" t="s">
        <v>44</v>
      </c>
      <c r="C42" s="56">
        <v>16285</v>
      </c>
    </row>
    <row r="43" spans="1:3" x14ac:dyDescent="0.2">
      <c r="A43" t="s">
        <v>38</v>
      </c>
      <c r="B43" t="s">
        <v>42</v>
      </c>
      <c r="C43" s="56">
        <v>5788</v>
      </c>
    </row>
    <row r="44" spans="1:3" x14ac:dyDescent="0.2">
      <c r="A44" t="s">
        <v>38</v>
      </c>
      <c r="B44" t="s">
        <v>41</v>
      </c>
      <c r="C44" s="56">
        <v>3657</v>
      </c>
    </row>
    <row r="45" spans="1:3" x14ac:dyDescent="0.2">
      <c r="A45" t="s">
        <v>38</v>
      </c>
      <c r="B45" t="s">
        <v>39</v>
      </c>
      <c r="C45" s="56">
        <v>3076</v>
      </c>
    </row>
    <row r="46" spans="1:3" x14ac:dyDescent="0.2">
      <c r="A46" t="s">
        <v>38</v>
      </c>
      <c r="B46" t="s">
        <v>37</v>
      </c>
      <c r="C46" s="56">
        <v>1865</v>
      </c>
    </row>
    <row r="47" spans="1:3" x14ac:dyDescent="0.2">
      <c r="A47" t="s">
        <v>38</v>
      </c>
      <c r="B47" t="s">
        <v>36</v>
      </c>
      <c r="C47" s="56">
        <v>1217</v>
      </c>
    </row>
    <row r="48" spans="1:3" x14ac:dyDescent="0.2">
      <c r="A48" t="s">
        <v>38</v>
      </c>
      <c r="B48" t="s">
        <v>35</v>
      </c>
      <c r="C48" s="56">
        <v>252</v>
      </c>
    </row>
    <row r="49" spans="1:3" x14ac:dyDescent="0.2">
      <c r="A49" t="s">
        <v>55</v>
      </c>
      <c r="B49" t="s">
        <v>43</v>
      </c>
      <c r="C49" s="56">
        <v>135649</v>
      </c>
    </row>
    <row r="50" spans="1:3" x14ac:dyDescent="0.2">
      <c r="A50" t="s">
        <v>55</v>
      </c>
      <c r="B50" t="s">
        <v>40</v>
      </c>
      <c r="C50" s="56">
        <v>72377</v>
      </c>
    </row>
    <row r="51" spans="1:3" x14ac:dyDescent="0.2">
      <c r="A51" t="s">
        <v>55</v>
      </c>
      <c r="B51" t="s">
        <v>44</v>
      </c>
      <c r="C51" s="56">
        <v>33943</v>
      </c>
    </row>
    <row r="52" spans="1:3" x14ac:dyDescent="0.2">
      <c r="A52" t="s">
        <v>55</v>
      </c>
      <c r="B52" t="s">
        <v>42</v>
      </c>
      <c r="C52" s="56">
        <v>20533</v>
      </c>
    </row>
    <row r="53" spans="1:3" x14ac:dyDescent="0.2">
      <c r="A53" t="s">
        <v>55</v>
      </c>
      <c r="B53" t="s">
        <v>41</v>
      </c>
      <c r="C53" s="56">
        <v>11714</v>
      </c>
    </row>
    <row r="54" spans="1:3" x14ac:dyDescent="0.2">
      <c r="A54" t="s">
        <v>55</v>
      </c>
      <c r="B54" t="s">
        <v>39</v>
      </c>
      <c r="C54" s="56">
        <v>11923</v>
      </c>
    </row>
    <row r="55" spans="1:3" x14ac:dyDescent="0.2">
      <c r="A55" t="s">
        <v>55</v>
      </c>
      <c r="B55" t="s">
        <v>37</v>
      </c>
      <c r="C55" s="56">
        <v>9845</v>
      </c>
    </row>
    <row r="56" spans="1:3" x14ac:dyDescent="0.2">
      <c r="A56" t="s">
        <v>55</v>
      </c>
      <c r="B56" t="s">
        <v>36</v>
      </c>
      <c r="C56" s="56">
        <v>9093</v>
      </c>
    </row>
    <row r="57" spans="1:3" x14ac:dyDescent="0.2">
      <c r="A57" t="s">
        <v>55</v>
      </c>
      <c r="B57" t="s">
        <v>38</v>
      </c>
      <c r="C57" s="56">
        <v>4558</v>
      </c>
    </row>
    <row r="58" spans="1:3" x14ac:dyDescent="0.2">
      <c r="A58" t="s">
        <v>55</v>
      </c>
      <c r="B58" t="s">
        <v>35</v>
      </c>
      <c r="C58" s="56">
        <v>2112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F054B-C9B8-4C5E-8134-E06022E38962}">
  <dimension ref="A1:O23"/>
  <sheetViews>
    <sheetView workbookViewId="0"/>
  </sheetViews>
  <sheetFormatPr defaultRowHeight="12.55" x14ac:dyDescent="0.2"/>
  <sheetData>
    <row r="1" spans="1:15" x14ac:dyDescent="0.2">
      <c r="A1" t="s">
        <v>116</v>
      </c>
    </row>
    <row r="3" spans="1:15" x14ac:dyDescent="0.2">
      <c r="A3" t="s">
        <v>54</v>
      </c>
      <c r="B3" t="s">
        <v>48</v>
      </c>
      <c r="C3" t="s">
        <v>53</v>
      </c>
      <c r="D3" t="s">
        <v>46</v>
      </c>
      <c r="E3" t="s">
        <v>22</v>
      </c>
    </row>
    <row r="4" spans="1:15" x14ac:dyDescent="0.2">
      <c r="A4" t="s">
        <v>44</v>
      </c>
      <c r="B4" s="56">
        <v>938174</v>
      </c>
      <c r="C4" s="56">
        <v>75646</v>
      </c>
      <c r="D4" s="56">
        <v>1013820</v>
      </c>
      <c r="E4">
        <v>14</v>
      </c>
      <c r="M4" s="56"/>
      <c r="N4" s="56"/>
      <c r="O4" s="56"/>
    </row>
    <row r="5" spans="1:15" x14ac:dyDescent="0.2">
      <c r="A5" t="s">
        <v>43</v>
      </c>
      <c r="B5" s="56">
        <v>142324</v>
      </c>
      <c r="C5" s="56">
        <v>137044</v>
      </c>
      <c r="D5" s="56">
        <v>279368</v>
      </c>
      <c r="E5">
        <v>-5.3</v>
      </c>
      <c r="N5" s="56"/>
      <c r="O5" s="56"/>
    </row>
    <row r="6" spans="1:15" x14ac:dyDescent="0.2">
      <c r="A6" t="s">
        <v>42</v>
      </c>
      <c r="B6" s="56">
        <v>146778</v>
      </c>
      <c r="C6" s="56">
        <v>119907</v>
      </c>
      <c r="D6" s="56">
        <v>266685</v>
      </c>
      <c r="E6">
        <v>-6.2</v>
      </c>
      <c r="N6" s="56"/>
      <c r="O6" s="56"/>
    </row>
    <row r="7" spans="1:15" x14ac:dyDescent="0.2">
      <c r="A7" t="s">
        <v>41</v>
      </c>
      <c r="B7" s="56">
        <v>95165</v>
      </c>
      <c r="C7" s="56">
        <v>58826</v>
      </c>
      <c r="D7" s="56">
        <v>153991</v>
      </c>
      <c r="E7">
        <v>-0.4</v>
      </c>
      <c r="N7" s="56"/>
      <c r="O7" s="56"/>
    </row>
    <row r="8" spans="1:15" x14ac:dyDescent="0.2">
      <c r="A8" t="s">
        <v>38</v>
      </c>
      <c r="B8" s="56">
        <v>29473</v>
      </c>
      <c r="C8" s="56">
        <v>42409</v>
      </c>
      <c r="D8" s="56">
        <v>71882</v>
      </c>
      <c r="E8">
        <v>-1.9</v>
      </c>
      <c r="N8" s="56"/>
      <c r="O8" s="56"/>
    </row>
    <row r="9" spans="1:15" x14ac:dyDescent="0.2">
      <c r="A9" t="s">
        <v>30</v>
      </c>
      <c r="B9" s="56">
        <v>15486</v>
      </c>
      <c r="C9" s="56">
        <v>17008</v>
      </c>
      <c r="D9" s="56">
        <v>32494</v>
      </c>
      <c r="E9">
        <v>-7.3</v>
      </c>
      <c r="N9" s="56"/>
      <c r="O9" s="56"/>
    </row>
    <row r="10" spans="1:15" x14ac:dyDescent="0.2">
      <c r="A10" t="s">
        <v>39</v>
      </c>
      <c r="B10" s="56">
        <v>19746</v>
      </c>
      <c r="C10" s="56">
        <v>7404</v>
      </c>
      <c r="D10" s="56">
        <v>27150</v>
      </c>
      <c r="E10">
        <v>5.2</v>
      </c>
      <c r="N10" s="56"/>
      <c r="O10" s="56"/>
    </row>
    <row r="11" spans="1:15" x14ac:dyDescent="0.2">
      <c r="A11" t="s">
        <v>33</v>
      </c>
      <c r="B11" s="56">
        <v>7702</v>
      </c>
      <c r="C11" s="56">
        <v>15566</v>
      </c>
      <c r="D11" s="56">
        <v>23268</v>
      </c>
      <c r="E11">
        <v>-3.6</v>
      </c>
      <c r="N11" s="56"/>
      <c r="O11" s="56"/>
    </row>
    <row r="12" spans="1:15" x14ac:dyDescent="0.2">
      <c r="A12" t="s">
        <v>63</v>
      </c>
      <c r="B12" s="56">
        <v>5003</v>
      </c>
      <c r="C12" s="56">
        <v>16370</v>
      </c>
      <c r="D12" s="56">
        <v>21373</v>
      </c>
      <c r="E12">
        <v>-1.8</v>
      </c>
      <c r="N12" s="56"/>
      <c r="O12" s="56"/>
    </row>
    <row r="13" spans="1:15" x14ac:dyDescent="0.2">
      <c r="A13" t="s">
        <v>27</v>
      </c>
      <c r="B13" s="56">
        <v>10682</v>
      </c>
      <c r="C13" s="56">
        <v>7616</v>
      </c>
      <c r="D13" s="56">
        <v>18298</v>
      </c>
      <c r="E13">
        <v>-7</v>
      </c>
      <c r="N13" s="56"/>
      <c r="O13" s="56"/>
    </row>
    <row r="14" spans="1:15" x14ac:dyDescent="0.2">
      <c r="A14" t="s">
        <v>35</v>
      </c>
      <c r="B14" s="56">
        <v>16702</v>
      </c>
      <c r="C14" s="56">
        <v>1300</v>
      </c>
      <c r="D14" s="56">
        <v>18002</v>
      </c>
      <c r="E14">
        <v>-5.7</v>
      </c>
      <c r="N14" s="56"/>
      <c r="O14" s="56"/>
    </row>
    <row r="15" spans="1:15" x14ac:dyDescent="0.2">
      <c r="A15" t="s">
        <v>173</v>
      </c>
      <c r="B15" s="56">
        <v>4328</v>
      </c>
      <c r="C15" s="56">
        <v>10924</v>
      </c>
      <c r="D15" s="56">
        <v>15252</v>
      </c>
      <c r="E15">
        <v>-6.4</v>
      </c>
      <c r="N15" s="56"/>
      <c r="O15" s="56"/>
    </row>
    <row r="16" spans="1:15" x14ac:dyDescent="0.2">
      <c r="A16" t="s">
        <v>62</v>
      </c>
      <c r="B16" s="56">
        <v>3403</v>
      </c>
      <c r="C16" s="56">
        <v>9741</v>
      </c>
      <c r="D16" s="56">
        <v>13144</v>
      </c>
      <c r="E16">
        <v>-7.6</v>
      </c>
      <c r="N16" s="56"/>
      <c r="O16" s="56"/>
    </row>
    <row r="17" spans="1:15" x14ac:dyDescent="0.2">
      <c r="A17" t="s">
        <v>51</v>
      </c>
      <c r="B17" s="56">
        <v>883</v>
      </c>
      <c r="C17" s="56">
        <v>7916</v>
      </c>
      <c r="D17" s="56">
        <v>8799</v>
      </c>
      <c r="E17">
        <v>-7.5</v>
      </c>
      <c r="N17" s="56"/>
      <c r="O17" s="56"/>
    </row>
    <row r="18" spans="1:15" x14ac:dyDescent="0.2">
      <c r="A18" t="s">
        <v>73</v>
      </c>
      <c r="B18" s="56">
        <v>2274</v>
      </c>
      <c r="C18" s="56">
        <v>4032</v>
      </c>
      <c r="D18" s="56">
        <v>6306</v>
      </c>
      <c r="E18">
        <v>-8.6</v>
      </c>
      <c r="N18" s="56"/>
      <c r="O18" s="56"/>
    </row>
    <row r="19" spans="1:15" x14ac:dyDescent="0.2">
      <c r="A19" t="s">
        <v>61</v>
      </c>
      <c r="B19" s="56">
        <v>1778</v>
      </c>
      <c r="C19" s="56">
        <v>4175</v>
      </c>
      <c r="D19" s="56">
        <v>5953</v>
      </c>
      <c r="E19">
        <v>0.5</v>
      </c>
      <c r="N19" s="56"/>
      <c r="O19" s="56"/>
    </row>
    <row r="20" spans="1:15" x14ac:dyDescent="0.2">
      <c r="A20" t="s">
        <v>59</v>
      </c>
      <c r="B20" s="56">
        <v>1899</v>
      </c>
      <c r="C20" s="56">
        <v>3789</v>
      </c>
      <c r="D20" s="56">
        <v>5688</v>
      </c>
      <c r="E20">
        <v>-8.4</v>
      </c>
      <c r="N20" s="56"/>
      <c r="O20" s="56"/>
    </row>
    <row r="21" spans="1:15" x14ac:dyDescent="0.2">
      <c r="A21" t="s">
        <v>36</v>
      </c>
      <c r="B21" s="56">
        <v>1193</v>
      </c>
      <c r="C21" s="56">
        <v>4486</v>
      </c>
      <c r="D21" s="56">
        <v>5679</v>
      </c>
      <c r="E21">
        <v>-7.1</v>
      </c>
      <c r="N21" s="56"/>
      <c r="O21" s="56"/>
    </row>
    <row r="22" spans="1:15" x14ac:dyDescent="0.2">
      <c r="A22" t="s">
        <v>60</v>
      </c>
      <c r="B22" s="56">
        <v>1467</v>
      </c>
      <c r="C22" s="56">
        <v>4028</v>
      </c>
      <c r="D22" s="56">
        <v>5495</v>
      </c>
      <c r="E22">
        <v>-2</v>
      </c>
      <c r="N22" s="56"/>
      <c r="O22" s="56"/>
    </row>
    <row r="23" spans="1:15" x14ac:dyDescent="0.2">
      <c r="A23" t="s">
        <v>29</v>
      </c>
      <c r="B23" s="56">
        <v>512</v>
      </c>
      <c r="C23" s="56">
        <v>4003</v>
      </c>
      <c r="D23" s="56">
        <v>4515</v>
      </c>
      <c r="E23">
        <v>9.8000000000000007</v>
      </c>
      <c r="N23" s="56"/>
      <c r="O23" s="56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19631-3873-4B62-8F07-75503AF3C4B0}">
  <dimension ref="A1:E26"/>
  <sheetViews>
    <sheetView workbookViewId="0"/>
  </sheetViews>
  <sheetFormatPr defaultRowHeight="12.55" x14ac:dyDescent="0.2"/>
  <sheetData>
    <row r="1" spans="1:5" x14ac:dyDescent="0.2">
      <c r="A1" t="s">
        <v>117</v>
      </c>
    </row>
    <row r="3" spans="1:5" x14ac:dyDescent="0.2">
      <c r="A3" t="s">
        <v>54</v>
      </c>
      <c r="B3" t="s">
        <v>48</v>
      </c>
      <c r="C3" t="s">
        <v>53</v>
      </c>
      <c r="D3" t="s">
        <v>46</v>
      </c>
      <c r="E3" t="s">
        <v>22</v>
      </c>
    </row>
    <row r="4" spans="1:5" x14ac:dyDescent="0.2">
      <c r="A4" t="s">
        <v>91</v>
      </c>
      <c r="B4" s="56">
        <v>3516</v>
      </c>
      <c r="C4" s="56">
        <v>555</v>
      </c>
      <c r="D4" s="56">
        <v>4071</v>
      </c>
      <c r="E4">
        <v>29.3</v>
      </c>
    </row>
    <row r="5" spans="1:5" x14ac:dyDescent="0.2">
      <c r="A5" t="s">
        <v>34</v>
      </c>
      <c r="B5" s="56">
        <v>1607</v>
      </c>
      <c r="C5" s="56">
        <v>1166</v>
      </c>
      <c r="D5" s="56">
        <v>2773</v>
      </c>
      <c r="E5">
        <v>-2.2000000000000002</v>
      </c>
    </row>
    <row r="6" spans="1:5" x14ac:dyDescent="0.2">
      <c r="A6" t="s">
        <v>172</v>
      </c>
      <c r="B6" s="56">
        <v>1521</v>
      </c>
      <c r="C6" s="56">
        <v>50</v>
      </c>
      <c r="D6" s="56">
        <v>1571</v>
      </c>
      <c r="E6">
        <v>-11.7</v>
      </c>
    </row>
    <row r="7" spans="1:5" x14ac:dyDescent="0.2">
      <c r="A7" t="s">
        <v>32</v>
      </c>
      <c r="B7" s="56">
        <v>700</v>
      </c>
      <c r="C7" s="56">
        <v>422</v>
      </c>
      <c r="D7" s="56">
        <v>1122</v>
      </c>
      <c r="E7">
        <v>4.4000000000000004</v>
      </c>
    </row>
    <row r="8" spans="1:5" x14ac:dyDescent="0.2">
      <c r="A8" t="s">
        <v>21</v>
      </c>
      <c r="B8" s="56">
        <v>386</v>
      </c>
      <c r="C8" s="56">
        <v>465</v>
      </c>
      <c r="D8" s="56">
        <v>851</v>
      </c>
      <c r="E8">
        <v>-6.2</v>
      </c>
    </row>
    <row r="9" spans="1:5" x14ac:dyDescent="0.2">
      <c r="A9" t="s">
        <v>20</v>
      </c>
      <c r="B9" s="56">
        <v>391</v>
      </c>
      <c r="C9" s="56">
        <v>345</v>
      </c>
      <c r="D9" s="56">
        <v>736</v>
      </c>
      <c r="E9">
        <v>-7.1</v>
      </c>
    </row>
    <row r="10" spans="1:5" x14ac:dyDescent="0.2">
      <c r="A10" t="s">
        <v>28</v>
      </c>
      <c r="B10" s="56">
        <v>620</v>
      </c>
      <c r="C10" s="56">
        <v>20</v>
      </c>
      <c r="D10" s="56">
        <v>640</v>
      </c>
      <c r="E10">
        <v>2.2000000000000002</v>
      </c>
    </row>
    <row r="11" spans="1:5" x14ac:dyDescent="0.2">
      <c r="A11" t="s">
        <v>9</v>
      </c>
      <c r="B11" s="56">
        <v>492</v>
      </c>
      <c r="C11" s="56">
        <v>14</v>
      </c>
      <c r="D11" s="56">
        <v>506</v>
      </c>
      <c r="E11">
        <v>0.6</v>
      </c>
    </row>
    <row r="12" spans="1:5" x14ac:dyDescent="0.2">
      <c r="A12" t="s">
        <v>14</v>
      </c>
      <c r="B12" s="56">
        <v>386</v>
      </c>
      <c r="C12" s="56">
        <v>104</v>
      </c>
      <c r="D12" s="56">
        <v>490</v>
      </c>
      <c r="E12">
        <v>-12.7</v>
      </c>
    </row>
    <row r="13" spans="1:5" x14ac:dyDescent="0.2">
      <c r="A13" t="s">
        <v>26</v>
      </c>
      <c r="B13" s="56">
        <v>308</v>
      </c>
      <c r="C13" s="56">
        <v>80</v>
      </c>
      <c r="D13" s="56">
        <v>388</v>
      </c>
      <c r="E13">
        <v>0</v>
      </c>
    </row>
    <row r="14" spans="1:5" x14ac:dyDescent="0.2">
      <c r="A14" t="s">
        <v>50</v>
      </c>
      <c r="B14" s="56">
        <v>326</v>
      </c>
      <c r="C14" s="56">
        <v>55</v>
      </c>
      <c r="D14" s="56">
        <v>381</v>
      </c>
      <c r="E14">
        <v>-4.7</v>
      </c>
    </row>
    <row r="15" spans="1:5" x14ac:dyDescent="0.2">
      <c r="A15" t="s">
        <v>17</v>
      </c>
      <c r="B15" s="56">
        <v>159</v>
      </c>
      <c r="C15" s="56">
        <v>135</v>
      </c>
      <c r="D15" s="56">
        <v>294</v>
      </c>
      <c r="E15">
        <v>-11.4</v>
      </c>
    </row>
    <row r="16" spans="1:5" x14ac:dyDescent="0.2">
      <c r="A16" t="s">
        <v>13</v>
      </c>
      <c r="B16" s="56">
        <v>184</v>
      </c>
      <c r="C16" s="56">
        <v>105</v>
      </c>
      <c r="D16" s="56">
        <v>289</v>
      </c>
      <c r="E16">
        <v>5.9</v>
      </c>
    </row>
    <row r="17" spans="1:5" x14ac:dyDescent="0.2">
      <c r="A17" t="s">
        <v>6</v>
      </c>
      <c r="B17" s="56">
        <v>222</v>
      </c>
      <c r="C17" s="56">
        <v>11</v>
      </c>
      <c r="D17" s="56">
        <v>233</v>
      </c>
      <c r="E17">
        <v>8.9</v>
      </c>
    </row>
    <row r="18" spans="1:5" x14ac:dyDescent="0.2">
      <c r="A18" t="s">
        <v>18</v>
      </c>
      <c r="B18" s="56">
        <v>129</v>
      </c>
      <c r="C18" s="56">
        <v>62</v>
      </c>
      <c r="D18" s="56">
        <v>191</v>
      </c>
      <c r="E18">
        <v>6.7</v>
      </c>
    </row>
    <row r="19" spans="1:5" x14ac:dyDescent="0.2">
      <c r="A19" t="s">
        <v>15</v>
      </c>
      <c r="B19" s="56">
        <v>143</v>
      </c>
      <c r="C19" s="56">
        <v>43</v>
      </c>
      <c r="D19" s="56">
        <v>186</v>
      </c>
      <c r="E19">
        <v>-2.1</v>
      </c>
    </row>
    <row r="20" spans="1:5" x14ac:dyDescent="0.2">
      <c r="A20" t="s">
        <v>52</v>
      </c>
      <c r="B20" s="56">
        <v>168</v>
      </c>
      <c r="C20" s="56">
        <v>4</v>
      </c>
      <c r="D20" s="56">
        <v>172</v>
      </c>
      <c r="E20">
        <v>-50</v>
      </c>
    </row>
    <row r="21" spans="1:5" x14ac:dyDescent="0.2">
      <c r="A21" t="s">
        <v>74</v>
      </c>
      <c r="B21" s="56">
        <v>159</v>
      </c>
      <c r="C21" s="56">
        <v>5</v>
      </c>
      <c r="D21" s="56">
        <v>164</v>
      </c>
      <c r="E21">
        <v>-16.8</v>
      </c>
    </row>
    <row r="22" spans="1:5" x14ac:dyDescent="0.2">
      <c r="A22" t="s">
        <v>12</v>
      </c>
      <c r="B22" s="56">
        <v>58</v>
      </c>
      <c r="C22" s="56">
        <v>46</v>
      </c>
      <c r="D22" s="56">
        <v>104</v>
      </c>
      <c r="E22">
        <v>14.3</v>
      </c>
    </row>
    <row r="23" spans="1:5" x14ac:dyDescent="0.2">
      <c r="A23" t="s">
        <v>11</v>
      </c>
      <c r="B23" s="56">
        <v>97</v>
      </c>
      <c r="C23" s="56">
        <v>4</v>
      </c>
      <c r="D23" s="56">
        <v>101</v>
      </c>
      <c r="E23">
        <v>-26.3</v>
      </c>
    </row>
    <row r="24" spans="1:5" x14ac:dyDescent="0.2">
      <c r="B24" s="56"/>
      <c r="C24" s="56"/>
      <c r="D24" s="56"/>
    </row>
    <row r="25" spans="1:5" x14ac:dyDescent="0.2">
      <c r="B25" s="56"/>
      <c r="C25" s="56"/>
      <c r="D25" s="56"/>
    </row>
    <row r="26" spans="1:5" x14ac:dyDescent="0.2">
      <c r="B26" s="56"/>
      <c r="C26" s="56"/>
      <c r="D26" s="56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6E54D-2240-44B0-A475-3C75B94D259E}">
  <dimension ref="A1:C20"/>
  <sheetViews>
    <sheetView workbookViewId="0"/>
  </sheetViews>
  <sheetFormatPr defaultRowHeight="12.55" x14ac:dyDescent="0.2"/>
  <sheetData>
    <row r="1" spans="1:3" x14ac:dyDescent="0.2">
      <c r="A1" t="s">
        <v>119</v>
      </c>
    </row>
    <row r="3" spans="1:3" x14ac:dyDescent="0.2">
      <c r="A3" t="s">
        <v>0</v>
      </c>
      <c r="B3" t="s">
        <v>76</v>
      </c>
      <c r="C3" t="s">
        <v>2</v>
      </c>
    </row>
    <row r="4" spans="1:3" x14ac:dyDescent="0.2">
      <c r="A4">
        <v>2008</v>
      </c>
      <c r="B4" s="56">
        <v>951771</v>
      </c>
      <c r="C4">
        <v>3.1</v>
      </c>
    </row>
    <row r="5" spans="1:3" x14ac:dyDescent="0.2">
      <c r="A5">
        <v>2009</v>
      </c>
      <c r="B5" s="56">
        <v>935476</v>
      </c>
      <c r="C5">
        <v>-1.7</v>
      </c>
    </row>
    <row r="6" spans="1:3" x14ac:dyDescent="0.2">
      <c r="A6">
        <v>2010</v>
      </c>
      <c r="B6" s="56">
        <v>1000509</v>
      </c>
      <c r="C6">
        <v>7</v>
      </c>
    </row>
    <row r="7" spans="1:3" x14ac:dyDescent="0.2">
      <c r="A7">
        <v>2011</v>
      </c>
      <c r="B7" s="56">
        <v>1098085</v>
      </c>
      <c r="C7">
        <v>9.8000000000000007</v>
      </c>
    </row>
    <row r="8" spans="1:3" x14ac:dyDescent="0.2">
      <c r="A8">
        <v>2012</v>
      </c>
      <c r="B8" s="56">
        <v>1230235</v>
      </c>
      <c r="C8">
        <v>12</v>
      </c>
    </row>
    <row r="9" spans="1:3" x14ac:dyDescent="0.2">
      <c r="A9">
        <v>2013</v>
      </c>
      <c r="B9" s="56">
        <v>1373874</v>
      </c>
      <c r="C9">
        <v>11.7</v>
      </c>
    </row>
    <row r="10" spans="1:3" x14ac:dyDescent="0.2">
      <c r="A10">
        <v>2014</v>
      </c>
      <c r="B10" s="56">
        <v>1436194</v>
      </c>
      <c r="C10">
        <v>4.5</v>
      </c>
    </row>
    <row r="11" spans="1:3" x14ac:dyDescent="0.2">
      <c r="A11">
        <v>2015</v>
      </c>
      <c r="B11" s="56">
        <v>1585193</v>
      </c>
      <c r="C11">
        <v>10.4</v>
      </c>
    </row>
    <row r="12" spans="1:3" x14ac:dyDescent="0.2">
      <c r="A12">
        <v>2016</v>
      </c>
      <c r="B12" s="56">
        <v>1785767</v>
      </c>
      <c r="C12">
        <v>12.7</v>
      </c>
    </row>
    <row r="13" spans="1:3" x14ac:dyDescent="0.2">
      <c r="A13">
        <v>2017</v>
      </c>
      <c r="B13" s="56">
        <v>1994596</v>
      </c>
      <c r="C13">
        <v>11.7</v>
      </c>
    </row>
    <row r="14" spans="1:3" x14ac:dyDescent="0.2">
      <c r="A14">
        <v>2018</v>
      </c>
      <c r="B14" s="56">
        <v>2127444</v>
      </c>
      <c r="C14">
        <v>6.7</v>
      </c>
    </row>
    <row r="15" spans="1:3" x14ac:dyDescent="0.2">
      <c r="A15">
        <v>2019</v>
      </c>
      <c r="B15" s="56">
        <v>1978506</v>
      </c>
      <c r="C15">
        <v>-7</v>
      </c>
    </row>
    <row r="16" spans="1:3" x14ac:dyDescent="0.2">
      <c r="A16">
        <v>2020</v>
      </c>
      <c r="B16" s="56">
        <v>2152831</v>
      </c>
      <c r="C16">
        <v>8.8000000000000007</v>
      </c>
    </row>
    <row r="17" spans="1:3" x14ac:dyDescent="0.2">
      <c r="A17">
        <v>2021</v>
      </c>
      <c r="B17" s="56">
        <v>2144278</v>
      </c>
      <c r="C17">
        <v>-0.4</v>
      </c>
    </row>
    <row r="18" spans="1:3" x14ac:dyDescent="0.2">
      <c r="A18">
        <v>2022</v>
      </c>
      <c r="B18" s="56">
        <v>2170496</v>
      </c>
      <c r="C18">
        <v>1.2</v>
      </c>
    </row>
    <row r="19" spans="1:3" x14ac:dyDescent="0.2">
      <c r="B19" s="56"/>
    </row>
    <row r="20" spans="1:3" x14ac:dyDescent="0.2">
      <c r="B20" s="56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15560-A4E7-4FEC-BA0C-89D2AEED3C63}">
  <dimension ref="A1:H23"/>
  <sheetViews>
    <sheetView workbookViewId="0"/>
  </sheetViews>
  <sheetFormatPr defaultRowHeight="12.55" x14ac:dyDescent="0.2"/>
  <sheetData>
    <row r="1" spans="1:8" x14ac:dyDescent="0.2">
      <c r="A1" t="s">
        <v>120</v>
      </c>
    </row>
    <row r="3" spans="1:8" x14ac:dyDescent="0.2">
      <c r="A3" t="s">
        <v>54</v>
      </c>
      <c r="B3" t="s">
        <v>72</v>
      </c>
      <c r="C3" t="s">
        <v>71</v>
      </c>
      <c r="D3" t="s">
        <v>70</v>
      </c>
      <c r="E3" t="s">
        <v>69</v>
      </c>
      <c r="F3" t="s">
        <v>68</v>
      </c>
      <c r="G3" t="s">
        <v>67</v>
      </c>
      <c r="H3" t="s">
        <v>66</v>
      </c>
    </row>
    <row r="4" spans="1:8" x14ac:dyDescent="0.2">
      <c r="A4" t="s">
        <v>44</v>
      </c>
      <c r="B4">
        <v>96.7</v>
      </c>
      <c r="C4">
        <v>1.6</v>
      </c>
      <c r="D4">
        <v>0.7</v>
      </c>
      <c r="E4">
        <v>0.3</v>
      </c>
      <c r="F4">
        <v>0.2</v>
      </c>
      <c r="G4">
        <v>0.2</v>
      </c>
      <c r="H4">
        <v>2.8</v>
      </c>
    </row>
    <row r="5" spans="1:8" x14ac:dyDescent="0.2">
      <c r="A5" t="s">
        <v>35</v>
      </c>
      <c r="B5">
        <v>94.9</v>
      </c>
      <c r="C5">
        <v>2.1</v>
      </c>
      <c r="D5">
        <v>1</v>
      </c>
      <c r="E5">
        <v>0.5</v>
      </c>
      <c r="F5">
        <v>0.3</v>
      </c>
      <c r="G5">
        <v>0.8</v>
      </c>
      <c r="H5">
        <v>3.7</v>
      </c>
    </row>
    <row r="6" spans="1:8" x14ac:dyDescent="0.2">
      <c r="A6" t="s">
        <v>65</v>
      </c>
      <c r="B6">
        <v>87.3</v>
      </c>
      <c r="C6">
        <v>7.2</v>
      </c>
      <c r="D6">
        <v>2.2999999999999998</v>
      </c>
      <c r="E6">
        <v>0.7</v>
      </c>
      <c r="F6">
        <v>0.8</v>
      </c>
      <c r="G6">
        <v>1.5</v>
      </c>
      <c r="H6">
        <v>2.7</v>
      </c>
    </row>
    <row r="7" spans="1:8" x14ac:dyDescent="0.2">
      <c r="A7" t="s">
        <v>34</v>
      </c>
      <c r="B7">
        <v>86.5</v>
      </c>
      <c r="C7">
        <v>5.6</v>
      </c>
      <c r="D7">
        <v>2.2000000000000002</v>
      </c>
      <c r="E7">
        <v>1.6</v>
      </c>
      <c r="F7">
        <v>1</v>
      </c>
      <c r="G7">
        <v>2</v>
      </c>
      <c r="H7">
        <v>3.5</v>
      </c>
    </row>
    <row r="8" spans="1:8" x14ac:dyDescent="0.2">
      <c r="A8" t="s">
        <v>64</v>
      </c>
      <c r="B8">
        <v>85.6</v>
      </c>
      <c r="C8">
        <v>5.0999999999999996</v>
      </c>
      <c r="D8">
        <v>3.7</v>
      </c>
      <c r="E8">
        <v>2.2999999999999998</v>
      </c>
      <c r="F8">
        <v>1.3</v>
      </c>
      <c r="G8">
        <v>1.7</v>
      </c>
      <c r="H8">
        <v>3.3</v>
      </c>
    </row>
    <row r="9" spans="1:8" x14ac:dyDescent="0.2">
      <c r="A9" t="s">
        <v>46</v>
      </c>
      <c r="B9">
        <v>85.6</v>
      </c>
      <c r="C9">
        <v>5.0999999999999996</v>
      </c>
      <c r="D9">
        <v>3.7</v>
      </c>
      <c r="E9">
        <v>2.2999999999999998</v>
      </c>
      <c r="F9">
        <v>1.3</v>
      </c>
      <c r="G9">
        <v>1.7</v>
      </c>
      <c r="H9">
        <v>3.3</v>
      </c>
    </row>
    <row r="10" spans="1:8" x14ac:dyDescent="0.2">
      <c r="A10" t="s">
        <v>91</v>
      </c>
      <c r="B10">
        <v>81.599999999999994</v>
      </c>
      <c r="C10">
        <v>11.8</v>
      </c>
      <c r="D10">
        <v>2.6</v>
      </c>
      <c r="E10">
        <v>0.8</v>
      </c>
      <c r="F10">
        <v>0.6</v>
      </c>
      <c r="G10">
        <v>0.6</v>
      </c>
      <c r="H10">
        <v>2.4</v>
      </c>
    </row>
    <row r="11" spans="1:8" x14ac:dyDescent="0.2">
      <c r="A11" t="s">
        <v>41</v>
      </c>
      <c r="B11">
        <v>78.900000000000006</v>
      </c>
      <c r="C11">
        <v>7.2</v>
      </c>
      <c r="D11">
        <v>6.2</v>
      </c>
      <c r="E11">
        <v>3.9</v>
      </c>
      <c r="F11">
        <v>2.4</v>
      </c>
      <c r="G11">
        <v>1.2</v>
      </c>
      <c r="H11">
        <v>3.1</v>
      </c>
    </row>
    <row r="12" spans="1:8" x14ac:dyDescent="0.2">
      <c r="A12" t="s">
        <v>42</v>
      </c>
      <c r="B12">
        <v>63.2</v>
      </c>
      <c r="C12">
        <v>12.2</v>
      </c>
      <c r="D12">
        <v>10</v>
      </c>
      <c r="E12">
        <v>8.1999999999999993</v>
      </c>
      <c r="F12">
        <v>3.2</v>
      </c>
      <c r="G12">
        <v>2.5</v>
      </c>
      <c r="H12">
        <v>3.2</v>
      </c>
    </row>
    <row r="13" spans="1:8" x14ac:dyDescent="0.2">
      <c r="A13" t="s">
        <v>43</v>
      </c>
      <c r="B13">
        <v>57.1</v>
      </c>
      <c r="C13">
        <v>12.8</v>
      </c>
      <c r="D13">
        <v>10.5</v>
      </c>
      <c r="E13">
        <v>6.5</v>
      </c>
      <c r="F13">
        <v>4.0999999999999996</v>
      </c>
      <c r="G13">
        <v>8.4</v>
      </c>
      <c r="H13">
        <v>3.8</v>
      </c>
    </row>
    <row r="14" spans="1:8" x14ac:dyDescent="0.2">
      <c r="A14" t="s">
        <v>38</v>
      </c>
      <c r="B14">
        <v>51.4</v>
      </c>
      <c r="C14">
        <v>17.2</v>
      </c>
      <c r="D14">
        <v>13.5</v>
      </c>
      <c r="E14">
        <v>7.7</v>
      </c>
      <c r="F14">
        <v>4</v>
      </c>
      <c r="G14">
        <v>5.5</v>
      </c>
      <c r="H14">
        <v>3</v>
      </c>
    </row>
    <row r="15" spans="1:8" x14ac:dyDescent="0.2">
      <c r="A15" t="s">
        <v>33</v>
      </c>
      <c r="B15">
        <v>50.7</v>
      </c>
      <c r="C15">
        <v>12</v>
      </c>
      <c r="D15">
        <v>13</v>
      </c>
      <c r="E15">
        <v>7.7</v>
      </c>
      <c r="F15">
        <v>4.5999999999999996</v>
      </c>
      <c r="G15">
        <v>11.7</v>
      </c>
      <c r="H15">
        <v>4</v>
      </c>
    </row>
    <row r="16" spans="1:8" x14ac:dyDescent="0.2">
      <c r="A16" t="s">
        <v>27</v>
      </c>
      <c r="B16">
        <v>46.5</v>
      </c>
      <c r="C16">
        <v>22.2</v>
      </c>
      <c r="D16">
        <v>11.3</v>
      </c>
      <c r="E16">
        <v>6.9</v>
      </c>
      <c r="F16">
        <v>4.7</v>
      </c>
      <c r="G16">
        <v>8.1</v>
      </c>
      <c r="H16">
        <v>3.5</v>
      </c>
    </row>
    <row r="17" spans="1:8" x14ac:dyDescent="0.2">
      <c r="A17" t="s">
        <v>39</v>
      </c>
      <c r="B17">
        <v>44.5</v>
      </c>
      <c r="C17">
        <v>25.2</v>
      </c>
      <c r="D17">
        <v>16</v>
      </c>
      <c r="E17">
        <v>4.8</v>
      </c>
      <c r="F17">
        <v>2.9</v>
      </c>
      <c r="G17">
        <v>6.2</v>
      </c>
      <c r="H17">
        <v>3</v>
      </c>
    </row>
    <row r="18" spans="1:8" x14ac:dyDescent="0.2">
      <c r="A18" t="s">
        <v>37</v>
      </c>
      <c r="B18">
        <v>44.4</v>
      </c>
      <c r="C18">
        <v>27.1</v>
      </c>
      <c r="D18">
        <v>13</v>
      </c>
      <c r="E18">
        <v>5.6</v>
      </c>
      <c r="F18">
        <v>2.8</v>
      </c>
      <c r="G18">
        <v>6.5</v>
      </c>
      <c r="H18">
        <v>2.5</v>
      </c>
    </row>
    <row r="19" spans="1:8" x14ac:dyDescent="0.2">
      <c r="A19" t="s">
        <v>51</v>
      </c>
      <c r="B19">
        <v>41.6</v>
      </c>
      <c r="C19">
        <v>15.8</v>
      </c>
      <c r="D19">
        <v>13.7</v>
      </c>
      <c r="E19">
        <v>8.3000000000000007</v>
      </c>
      <c r="F19">
        <v>8.6</v>
      </c>
      <c r="G19">
        <v>11.5</v>
      </c>
      <c r="H19">
        <v>3</v>
      </c>
    </row>
    <row r="20" spans="1:8" x14ac:dyDescent="0.2">
      <c r="A20" t="s">
        <v>30</v>
      </c>
      <c r="B20">
        <v>38.799999999999997</v>
      </c>
      <c r="C20">
        <v>20.6</v>
      </c>
      <c r="D20">
        <v>14</v>
      </c>
      <c r="E20">
        <v>11.9</v>
      </c>
      <c r="F20">
        <v>5.4</v>
      </c>
      <c r="G20">
        <v>8.8000000000000007</v>
      </c>
      <c r="H20">
        <v>3.4</v>
      </c>
    </row>
    <row r="21" spans="1:8" x14ac:dyDescent="0.2">
      <c r="A21" t="s">
        <v>173</v>
      </c>
      <c r="B21">
        <v>30</v>
      </c>
      <c r="C21">
        <v>16.8</v>
      </c>
      <c r="D21">
        <v>17.8</v>
      </c>
      <c r="E21">
        <v>12.5</v>
      </c>
      <c r="F21">
        <v>9.8000000000000007</v>
      </c>
      <c r="G21">
        <v>12.7</v>
      </c>
      <c r="H21">
        <v>3.4</v>
      </c>
    </row>
    <row r="22" spans="1:8" x14ac:dyDescent="0.2">
      <c r="A22" t="s">
        <v>63</v>
      </c>
      <c r="B22">
        <v>28.7</v>
      </c>
      <c r="C22">
        <v>15.6</v>
      </c>
      <c r="D22">
        <v>15.5</v>
      </c>
      <c r="E22">
        <v>11.7</v>
      </c>
      <c r="F22">
        <v>8.1999999999999993</v>
      </c>
      <c r="G22">
        <v>19.2</v>
      </c>
      <c r="H22">
        <v>3.9</v>
      </c>
    </row>
    <row r="23" spans="1:8" x14ac:dyDescent="0.2">
      <c r="A23" t="s">
        <v>62</v>
      </c>
      <c r="B23">
        <v>25.3</v>
      </c>
      <c r="C23">
        <v>23.8</v>
      </c>
      <c r="D23">
        <v>20.100000000000001</v>
      </c>
      <c r="E23">
        <v>9.8000000000000007</v>
      </c>
      <c r="F23">
        <v>6.7</v>
      </c>
      <c r="G23">
        <v>10</v>
      </c>
      <c r="H23">
        <v>3.2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75777-204B-4FBA-8853-152926B293BA}">
  <dimension ref="A1:C19"/>
  <sheetViews>
    <sheetView workbookViewId="0"/>
  </sheetViews>
  <sheetFormatPr defaultRowHeight="12.55" x14ac:dyDescent="0.2"/>
  <sheetData>
    <row r="1" spans="1:3" x14ac:dyDescent="0.2">
      <c r="A1" t="s">
        <v>121</v>
      </c>
    </row>
    <row r="3" spans="1:3" x14ac:dyDescent="0.2">
      <c r="A3" t="s">
        <v>0</v>
      </c>
      <c r="B3" t="s">
        <v>75</v>
      </c>
      <c r="C3" t="s">
        <v>2</v>
      </c>
    </row>
    <row r="4" spans="1:3" x14ac:dyDescent="0.2">
      <c r="A4">
        <v>2008</v>
      </c>
      <c r="B4" s="56">
        <v>264864</v>
      </c>
      <c r="C4">
        <v>-2.2999999999999998</v>
      </c>
    </row>
    <row r="5" spans="1:3" x14ac:dyDescent="0.2">
      <c r="A5">
        <v>2009</v>
      </c>
      <c r="B5" s="56">
        <v>265917</v>
      </c>
      <c r="C5">
        <v>0.4</v>
      </c>
    </row>
    <row r="6" spans="1:3" x14ac:dyDescent="0.2">
      <c r="A6">
        <v>2010</v>
      </c>
      <c r="B6" s="56">
        <v>287454</v>
      </c>
      <c r="C6">
        <v>8.1</v>
      </c>
    </row>
    <row r="7" spans="1:3" x14ac:dyDescent="0.2">
      <c r="A7">
        <v>2011</v>
      </c>
      <c r="B7" s="56">
        <v>305011</v>
      </c>
      <c r="C7">
        <v>6.1</v>
      </c>
    </row>
    <row r="8" spans="1:3" x14ac:dyDescent="0.2">
      <c r="A8">
        <v>2012</v>
      </c>
      <c r="B8" s="56">
        <v>318071</v>
      </c>
      <c r="C8">
        <v>4.3</v>
      </c>
    </row>
    <row r="9" spans="1:3" x14ac:dyDescent="0.2">
      <c r="A9">
        <v>2013</v>
      </c>
      <c r="B9" s="56">
        <v>328183</v>
      </c>
      <c r="C9">
        <v>3.2</v>
      </c>
    </row>
    <row r="10" spans="1:3" x14ac:dyDescent="0.2">
      <c r="A10">
        <v>2014</v>
      </c>
      <c r="B10" s="56">
        <v>327868</v>
      </c>
      <c r="C10">
        <v>-0.1</v>
      </c>
    </row>
    <row r="11" spans="1:3" x14ac:dyDescent="0.2">
      <c r="A11">
        <v>2015</v>
      </c>
      <c r="B11" s="56">
        <v>336370</v>
      </c>
      <c r="C11">
        <v>2.6</v>
      </c>
    </row>
    <row r="12" spans="1:3" x14ac:dyDescent="0.2">
      <c r="A12">
        <v>2016</v>
      </c>
      <c r="B12" s="56">
        <v>343238</v>
      </c>
      <c r="C12">
        <v>2</v>
      </c>
    </row>
    <row r="13" spans="1:3" x14ac:dyDescent="0.2">
      <c r="A13">
        <v>2017</v>
      </c>
      <c r="B13" s="56">
        <v>362380</v>
      </c>
      <c r="C13">
        <v>5.6</v>
      </c>
    </row>
    <row r="14" spans="1:3" x14ac:dyDescent="0.2">
      <c r="A14">
        <v>2018</v>
      </c>
      <c r="B14" s="56">
        <v>375213</v>
      </c>
      <c r="C14">
        <v>3.5</v>
      </c>
    </row>
    <row r="15" spans="1:3" x14ac:dyDescent="0.2">
      <c r="A15">
        <v>2019</v>
      </c>
      <c r="B15" s="56">
        <v>387107</v>
      </c>
      <c r="C15">
        <v>3.2</v>
      </c>
    </row>
    <row r="16" spans="1:3" x14ac:dyDescent="0.2">
      <c r="A16">
        <v>2020</v>
      </c>
      <c r="B16" s="56">
        <v>399416</v>
      </c>
      <c r="C16">
        <v>3.2</v>
      </c>
    </row>
    <row r="17" spans="1:3" x14ac:dyDescent="0.2">
      <c r="A17">
        <v>2021</v>
      </c>
      <c r="B17" s="56">
        <v>402666</v>
      </c>
      <c r="C17">
        <v>0.8</v>
      </c>
    </row>
    <row r="18" spans="1:3" x14ac:dyDescent="0.2">
      <c r="B18" s="56"/>
    </row>
    <row r="19" spans="1:3" x14ac:dyDescent="0.2">
      <c r="B19" s="5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99F7F-B958-4746-A7AB-A5EB5271F31E}">
  <dimension ref="A1:E18"/>
  <sheetViews>
    <sheetView workbookViewId="0"/>
  </sheetViews>
  <sheetFormatPr defaultRowHeight="12.55" x14ac:dyDescent="0.2"/>
  <sheetData>
    <row r="1" spans="1:5" x14ac:dyDescent="0.2">
      <c r="A1" t="s">
        <v>95</v>
      </c>
    </row>
    <row r="3" spans="1:5" x14ac:dyDescent="0.2">
      <c r="A3" t="s">
        <v>0</v>
      </c>
      <c r="B3" t="s">
        <v>48</v>
      </c>
      <c r="C3" t="s">
        <v>47</v>
      </c>
      <c r="D3" t="s">
        <v>46</v>
      </c>
      <c r="E3" t="s">
        <v>45</v>
      </c>
    </row>
    <row r="4" spans="1:5" x14ac:dyDescent="0.2">
      <c r="A4">
        <v>2010</v>
      </c>
      <c r="B4" s="56">
        <v>1242600</v>
      </c>
      <c r="C4" s="56">
        <v>755700</v>
      </c>
      <c r="D4" s="56">
        <v>1998300</v>
      </c>
      <c r="E4">
        <v>37.799999999999997</v>
      </c>
    </row>
    <row r="5" spans="1:5" x14ac:dyDescent="0.2">
      <c r="A5">
        <v>2011</v>
      </c>
      <c r="B5" s="56">
        <v>1371300</v>
      </c>
      <c r="C5" s="56">
        <v>787100</v>
      </c>
      <c r="D5" s="56">
        <v>2158400</v>
      </c>
      <c r="E5">
        <v>36.5</v>
      </c>
    </row>
    <row r="6" spans="1:5" x14ac:dyDescent="0.2">
      <c r="A6">
        <v>2012</v>
      </c>
      <c r="B6" s="56">
        <v>1523300</v>
      </c>
      <c r="C6" s="56">
        <v>833600</v>
      </c>
      <c r="D6" s="56">
        <v>2356900</v>
      </c>
      <c r="E6">
        <v>35.4</v>
      </c>
    </row>
    <row r="7" spans="1:5" x14ac:dyDescent="0.2">
      <c r="A7">
        <v>2013</v>
      </c>
      <c r="B7" s="56">
        <v>1713100</v>
      </c>
      <c r="C7" s="56">
        <v>851100</v>
      </c>
      <c r="D7" s="56">
        <v>2564200</v>
      </c>
      <c r="E7">
        <v>33.200000000000003</v>
      </c>
    </row>
    <row r="8" spans="1:5" x14ac:dyDescent="0.2">
      <c r="A8">
        <v>2014</v>
      </c>
      <c r="B8" s="56">
        <v>1805400</v>
      </c>
      <c r="C8" s="56">
        <v>875000</v>
      </c>
      <c r="D8" s="56">
        <v>2680400</v>
      </c>
      <c r="E8">
        <v>32.6</v>
      </c>
    </row>
    <row r="9" spans="1:5" x14ac:dyDescent="0.2">
      <c r="A9">
        <v>2015</v>
      </c>
      <c r="B9" s="56">
        <v>1980400</v>
      </c>
      <c r="C9" s="56">
        <v>906600</v>
      </c>
      <c r="D9" s="56">
        <v>2887000</v>
      </c>
      <c r="E9">
        <v>31.4</v>
      </c>
    </row>
    <row r="10" spans="1:5" x14ac:dyDescent="0.2">
      <c r="A10">
        <v>2016</v>
      </c>
      <c r="B10" s="56">
        <v>2223300</v>
      </c>
      <c r="C10" s="56">
        <v>901900</v>
      </c>
      <c r="D10" s="56">
        <v>3125200</v>
      </c>
      <c r="E10">
        <v>28.9</v>
      </c>
    </row>
    <row r="11" spans="1:5" x14ac:dyDescent="0.2">
      <c r="A11">
        <v>2017</v>
      </c>
      <c r="B11" s="56">
        <v>2259900</v>
      </c>
      <c r="C11" s="56">
        <v>909200</v>
      </c>
      <c r="D11" s="56">
        <v>3169100</v>
      </c>
      <c r="E11">
        <v>28.7</v>
      </c>
    </row>
    <row r="12" spans="1:5" x14ac:dyDescent="0.2">
      <c r="A12">
        <v>2018</v>
      </c>
      <c r="B12" s="56">
        <v>2396000</v>
      </c>
      <c r="C12" s="56">
        <v>937500</v>
      </c>
      <c r="D12" s="56">
        <v>3333500</v>
      </c>
      <c r="E12">
        <v>28.1</v>
      </c>
    </row>
    <row r="13" spans="1:5" x14ac:dyDescent="0.2">
      <c r="A13">
        <v>2019</v>
      </c>
      <c r="B13" s="56">
        <v>2256900</v>
      </c>
      <c r="C13" s="56">
        <v>976200</v>
      </c>
      <c r="D13" s="56">
        <v>3233100</v>
      </c>
      <c r="E13">
        <v>30.2</v>
      </c>
    </row>
    <row r="14" spans="1:5" x14ac:dyDescent="0.2">
      <c r="A14">
        <v>2020</v>
      </c>
      <c r="B14" s="56">
        <v>2330000</v>
      </c>
      <c r="C14" s="56">
        <v>952600</v>
      </c>
      <c r="D14" s="56">
        <v>3282600</v>
      </c>
      <c r="E14">
        <v>29</v>
      </c>
    </row>
    <row r="15" spans="1:5" x14ac:dyDescent="0.2">
      <c r="A15">
        <v>2021</v>
      </c>
      <c r="B15" s="56">
        <v>2402800</v>
      </c>
      <c r="C15" s="56">
        <v>996800</v>
      </c>
      <c r="D15" s="56">
        <v>3399600</v>
      </c>
      <c r="E15">
        <v>29.3</v>
      </c>
    </row>
    <row r="16" spans="1:5" x14ac:dyDescent="0.2">
      <c r="A16">
        <v>2022</v>
      </c>
      <c r="B16" s="56">
        <v>2429900</v>
      </c>
      <c r="C16" s="56">
        <v>1024800</v>
      </c>
      <c r="D16" s="56">
        <v>3454700</v>
      </c>
      <c r="E16">
        <v>29.7</v>
      </c>
    </row>
    <row r="17" spans="1:5" x14ac:dyDescent="0.2">
      <c r="A17">
        <v>2023</v>
      </c>
      <c r="B17" s="56">
        <v>2530000</v>
      </c>
      <c r="C17" s="56">
        <v>1022300</v>
      </c>
      <c r="D17" s="56">
        <v>3552300</v>
      </c>
      <c r="E17">
        <v>28.8</v>
      </c>
    </row>
    <row r="18" spans="1:5" x14ac:dyDescent="0.2">
      <c r="A18">
        <v>2024</v>
      </c>
      <c r="B18" s="56">
        <v>2702600</v>
      </c>
      <c r="C18" s="56">
        <v>1022400</v>
      </c>
      <c r="D18" s="56">
        <v>3725000</v>
      </c>
      <c r="E18">
        <v>27.4</v>
      </c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BF293-7F46-4820-9450-326C60E85A15}">
  <dimension ref="A1:C20"/>
  <sheetViews>
    <sheetView workbookViewId="0"/>
  </sheetViews>
  <sheetFormatPr defaultRowHeight="12.55" x14ac:dyDescent="0.2"/>
  <cols>
    <col min="1" max="2" width="10.33203125" customWidth="1"/>
  </cols>
  <sheetData>
    <row r="1" spans="1:3" x14ac:dyDescent="0.2">
      <c r="A1" t="s">
        <v>96</v>
      </c>
    </row>
    <row r="3" spans="1:3" x14ac:dyDescent="0.2">
      <c r="A3" t="s">
        <v>0</v>
      </c>
      <c r="B3" t="s">
        <v>49</v>
      </c>
      <c r="C3" t="s">
        <v>2</v>
      </c>
    </row>
    <row r="4" spans="1:3" x14ac:dyDescent="0.2">
      <c r="A4">
        <v>2010</v>
      </c>
      <c r="B4" s="56">
        <v>915000</v>
      </c>
      <c r="C4">
        <v>12.4</v>
      </c>
    </row>
    <row r="5" spans="1:3" x14ac:dyDescent="0.2">
      <c r="A5">
        <v>2011</v>
      </c>
      <c r="B5" s="56">
        <v>1001800</v>
      </c>
      <c r="C5">
        <v>9.5</v>
      </c>
    </row>
    <row r="6" spans="1:3" x14ac:dyDescent="0.2">
      <c r="A6">
        <v>2012</v>
      </c>
      <c r="B6" s="56">
        <v>1137900</v>
      </c>
      <c r="C6">
        <v>13.6</v>
      </c>
    </row>
    <row r="7" spans="1:3" x14ac:dyDescent="0.2">
      <c r="A7">
        <v>2013</v>
      </c>
      <c r="B7" s="56">
        <v>1169600</v>
      </c>
      <c r="C7">
        <v>2.8</v>
      </c>
    </row>
    <row r="8" spans="1:3" x14ac:dyDescent="0.2">
      <c r="A8">
        <v>2014</v>
      </c>
      <c r="B8" s="56">
        <v>1173400</v>
      </c>
      <c r="C8">
        <v>0.3</v>
      </c>
    </row>
    <row r="9" spans="1:3" x14ac:dyDescent="0.2">
      <c r="A9">
        <v>2015</v>
      </c>
      <c r="B9" s="56">
        <v>1239300</v>
      </c>
      <c r="C9">
        <v>5.6</v>
      </c>
    </row>
    <row r="10" spans="1:3" x14ac:dyDescent="0.2">
      <c r="A10">
        <v>2016</v>
      </c>
      <c r="B10" s="56">
        <v>1351300</v>
      </c>
      <c r="C10">
        <v>9</v>
      </c>
    </row>
    <row r="11" spans="1:3" x14ac:dyDescent="0.2">
      <c r="A11">
        <v>2017</v>
      </c>
      <c r="B11" s="56">
        <v>1403500</v>
      </c>
      <c r="C11">
        <v>3.9</v>
      </c>
    </row>
    <row r="12" spans="1:3" x14ac:dyDescent="0.2">
      <c r="A12">
        <v>2018</v>
      </c>
      <c r="B12" s="56">
        <v>1428100</v>
      </c>
      <c r="C12">
        <v>1.8</v>
      </c>
    </row>
    <row r="13" spans="1:3" x14ac:dyDescent="0.2">
      <c r="A13">
        <v>2019</v>
      </c>
      <c r="B13" s="56">
        <v>1506100</v>
      </c>
      <c r="C13">
        <v>5.5</v>
      </c>
    </row>
    <row r="14" spans="1:3" x14ac:dyDescent="0.2">
      <c r="A14">
        <v>2020</v>
      </c>
      <c r="B14" s="56">
        <v>1596800</v>
      </c>
      <c r="C14">
        <v>6</v>
      </c>
    </row>
    <row r="15" spans="1:3" x14ac:dyDescent="0.2">
      <c r="A15">
        <v>2021</v>
      </c>
      <c r="B15" s="56">
        <v>1755400</v>
      </c>
      <c r="C15">
        <v>9.9</v>
      </c>
    </row>
    <row r="16" spans="1:3" x14ac:dyDescent="0.2">
      <c r="A16">
        <v>2022</v>
      </c>
      <c r="B16" s="56">
        <v>1824000</v>
      </c>
      <c r="C16">
        <v>3.9</v>
      </c>
    </row>
    <row r="17" spans="1:3" x14ac:dyDescent="0.2">
      <c r="A17">
        <v>2023</v>
      </c>
      <c r="B17" s="56">
        <v>2006900</v>
      </c>
      <c r="C17">
        <v>10</v>
      </c>
    </row>
    <row r="18" spans="1:3" x14ac:dyDescent="0.2">
      <c r="A18">
        <v>2024</v>
      </c>
      <c r="B18" s="56">
        <v>2111400</v>
      </c>
      <c r="C18">
        <v>5.2</v>
      </c>
    </row>
    <row r="19" spans="1:3" x14ac:dyDescent="0.2">
      <c r="B19" s="56"/>
    </row>
    <row r="20" spans="1:3" x14ac:dyDescent="0.2">
      <c r="B20" s="56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52C805-248F-459B-B8C9-0CFD2273B484}">
  <dimension ref="A1:E18"/>
  <sheetViews>
    <sheetView workbookViewId="0"/>
  </sheetViews>
  <sheetFormatPr defaultRowHeight="12.55" x14ac:dyDescent="0.2"/>
  <sheetData>
    <row r="1" spans="1:5" x14ac:dyDescent="0.2">
      <c r="A1" t="s">
        <v>97</v>
      </c>
    </row>
    <row r="3" spans="1:5" x14ac:dyDescent="0.2">
      <c r="A3" t="s">
        <v>0</v>
      </c>
      <c r="B3" t="s">
        <v>48</v>
      </c>
      <c r="C3" t="s">
        <v>47</v>
      </c>
      <c r="D3" t="s">
        <v>46</v>
      </c>
      <c r="E3" t="s">
        <v>45</v>
      </c>
    </row>
    <row r="4" spans="1:5" x14ac:dyDescent="0.2">
      <c r="A4">
        <v>2010</v>
      </c>
      <c r="B4" s="56">
        <v>552400</v>
      </c>
      <c r="C4" s="56">
        <v>361300</v>
      </c>
      <c r="D4" s="56">
        <v>913700</v>
      </c>
      <c r="E4">
        <v>39.5</v>
      </c>
    </row>
    <row r="5" spans="1:5" x14ac:dyDescent="0.2">
      <c r="A5">
        <v>2011</v>
      </c>
      <c r="B5" s="56">
        <v>608400</v>
      </c>
      <c r="C5" s="56">
        <v>392500</v>
      </c>
      <c r="D5" s="56">
        <v>1000900</v>
      </c>
      <c r="E5">
        <v>39.200000000000003</v>
      </c>
    </row>
    <row r="6" spans="1:5" x14ac:dyDescent="0.2">
      <c r="A6">
        <v>2012</v>
      </c>
      <c r="B6" s="56">
        <v>695600</v>
      </c>
      <c r="C6" s="56">
        <v>441400</v>
      </c>
      <c r="D6" s="56">
        <v>1137000</v>
      </c>
      <c r="E6">
        <v>38.799999999999997</v>
      </c>
    </row>
    <row r="7" spans="1:5" x14ac:dyDescent="0.2">
      <c r="A7">
        <v>2013</v>
      </c>
      <c r="B7" s="56">
        <v>720700</v>
      </c>
      <c r="C7" s="56">
        <v>448000</v>
      </c>
      <c r="D7" s="56">
        <v>1168700</v>
      </c>
      <c r="E7">
        <v>38.299999999999997</v>
      </c>
    </row>
    <row r="8" spans="1:5" x14ac:dyDescent="0.2">
      <c r="A8">
        <v>2014</v>
      </c>
      <c r="B8" s="56">
        <v>706900</v>
      </c>
      <c r="C8" s="56">
        <v>465800</v>
      </c>
      <c r="D8" s="56">
        <v>1172700</v>
      </c>
      <c r="E8">
        <v>39.700000000000003</v>
      </c>
    </row>
    <row r="9" spans="1:5" x14ac:dyDescent="0.2">
      <c r="A9">
        <v>2015</v>
      </c>
      <c r="B9" s="56">
        <v>755000</v>
      </c>
      <c r="C9" s="56">
        <v>483400</v>
      </c>
      <c r="D9" s="56">
        <v>1238400</v>
      </c>
      <c r="E9">
        <v>39</v>
      </c>
    </row>
    <row r="10" spans="1:5" x14ac:dyDescent="0.2">
      <c r="A10">
        <v>2016</v>
      </c>
      <c r="B10" s="56">
        <v>828800</v>
      </c>
      <c r="C10" s="56">
        <v>521400</v>
      </c>
      <c r="D10" s="56">
        <v>1350200</v>
      </c>
      <c r="E10">
        <v>38.6</v>
      </c>
    </row>
    <row r="11" spans="1:5" x14ac:dyDescent="0.2">
      <c r="A11">
        <v>2017</v>
      </c>
      <c r="B11" s="56">
        <v>865400</v>
      </c>
      <c r="C11" s="56">
        <v>536700</v>
      </c>
      <c r="D11" s="56">
        <v>1402100</v>
      </c>
      <c r="E11">
        <v>38.200000000000003</v>
      </c>
    </row>
    <row r="12" spans="1:5" x14ac:dyDescent="0.2">
      <c r="A12">
        <v>2018</v>
      </c>
      <c r="B12" s="56">
        <v>880300</v>
      </c>
      <c r="C12" s="56">
        <v>546500</v>
      </c>
      <c r="D12" s="56">
        <v>1426800</v>
      </c>
      <c r="E12">
        <v>38.299999999999997</v>
      </c>
    </row>
    <row r="13" spans="1:5" x14ac:dyDescent="0.2">
      <c r="A13">
        <v>2019</v>
      </c>
      <c r="B13" s="56">
        <v>917200</v>
      </c>
      <c r="C13" s="56">
        <v>587700</v>
      </c>
      <c r="D13" s="56">
        <v>1504900</v>
      </c>
      <c r="E13">
        <v>39</v>
      </c>
    </row>
    <row r="14" spans="1:5" x14ac:dyDescent="0.2">
      <c r="A14">
        <v>2020</v>
      </c>
      <c r="B14" s="56">
        <v>1000600</v>
      </c>
      <c r="C14" s="56">
        <v>595100</v>
      </c>
      <c r="D14" s="56">
        <v>1595700</v>
      </c>
      <c r="E14">
        <v>37.299999999999997</v>
      </c>
    </row>
    <row r="15" spans="1:5" x14ac:dyDescent="0.2">
      <c r="A15">
        <v>2021</v>
      </c>
      <c r="B15" s="56">
        <v>1131600</v>
      </c>
      <c r="C15" s="56">
        <v>622800</v>
      </c>
      <c r="D15" s="56">
        <v>1754400</v>
      </c>
      <c r="E15">
        <v>35.5</v>
      </c>
    </row>
    <row r="16" spans="1:5" x14ac:dyDescent="0.2">
      <c r="A16">
        <v>2022</v>
      </c>
      <c r="B16" s="56">
        <v>1223900</v>
      </c>
      <c r="C16" s="56">
        <v>598900</v>
      </c>
      <c r="D16" s="56">
        <v>1822800</v>
      </c>
      <c r="E16">
        <v>32.799999999999997</v>
      </c>
    </row>
    <row r="17" spans="1:5" x14ac:dyDescent="0.2">
      <c r="A17">
        <v>2023</v>
      </c>
      <c r="B17" s="56">
        <v>1373300</v>
      </c>
      <c r="C17" s="56">
        <v>632600</v>
      </c>
      <c r="D17" s="56">
        <v>2005900</v>
      </c>
      <c r="E17">
        <v>31.5</v>
      </c>
    </row>
    <row r="18" spans="1:5" x14ac:dyDescent="0.2">
      <c r="A18">
        <v>2024</v>
      </c>
      <c r="B18" s="56">
        <v>1475500</v>
      </c>
      <c r="C18" s="56">
        <v>634800</v>
      </c>
      <c r="D18" s="56">
        <v>2110300</v>
      </c>
      <c r="E18">
        <v>30.1</v>
      </c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750CE-2864-497D-9513-94F95072FCA1}">
  <dimension ref="A1:AI56"/>
  <sheetViews>
    <sheetView zoomScale="150" zoomScaleNormal="150" workbookViewId="0"/>
  </sheetViews>
  <sheetFormatPr defaultColWidth="8.88671875" defaultRowHeight="10.65" x14ac:dyDescent="0.2"/>
  <cols>
    <col min="1" max="1" width="21.109375" style="28" customWidth="1"/>
    <col min="2" max="3" width="9.88671875" style="28" customWidth="1"/>
    <col min="4" max="8" width="8.88671875" style="28" customWidth="1"/>
    <col min="9" max="9" width="12.88671875" style="2" customWidth="1"/>
    <col min="10" max="11" width="12.88671875" style="5" customWidth="1"/>
    <col min="12" max="12" width="12.88671875" style="2" customWidth="1"/>
    <col min="13" max="35" width="8.88671875" style="2"/>
    <col min="36" max="16384" width="8.88671875" style="28"/>
  </cols>
  <sheetData>
    <row r="1" spans="1:35" ht="12.55" x14ac:dyDescent="0.2">
      <c r="A1" s="48" t="s">
        <v>99</v>
      </c>
      <c r="B1" s="2"/>
      <c r="C1" s="2"/>
      <c r="D1" s="2"/>
      <c r="E1" s="2"/>
      <c r="F1" s="2"/>
      <c r="G1" s="2"/>
      <c r="H1" s="2"/>
      <c r="J1" s="2"/>
      <c r="K1" s="2"/>
    </row>
    <row r="2" spans="1:35" s="2" customFormat="1" hidden="1" x14ac:dyDescent="0.2">
      <c r="J2" s="5"/>
      <c r="K2" s="5"/>
    </row>
    <row r="3" spans="1:35" s="2" customFormat="1" hidden="1" x14ac:dyDescent="0.2">
      <c r="J3" s="5"/>
      <c r="K3" s="5"/>
    </row>
    <row r="4" spans="1:35" s="2" customFormat="1" hidden="1" x14ac:dyDescent="0.2">
      <c r="A4" s="1"/>
      <c r="B4" s="1"/>
      <c r="C4" s="1"/>
      <c r="J4" s="5"/>
      <c r="K4" s="5"/>
    </row>
    <row r="5" spans="1:35" s="5" customFormat="1" ht="1.9" hidden="1" customHeight="1" x14ac:dyDescent="0.2">
      <c r="A5" s="50"/>
      <c r="B5" s="51"/>
      <c r="C5" s="51"/>
      <c r="D5" s="51"/>
      <c r="E5" s="51"/>
      <c r="F5" s="51"/>
      <c r="G5" s="51"/>
      <c r="H5" s="4"/>
    </row>
    <row r="6" spans="1:35" s="5" customFormat="1" ht="1.9" hidden="1" customHeight="1" x14ac:dyDescent="0.2">
      <c r="A6" s="50"/>
      <c r="H6" s="6"/>
    </row>
    <row r="7" spans="1:35" s="5" customFormat="1" ht="1.9" hidden="1" customHeight="1" x14ac:dyDescent="0.2">
      <c r="B7" s="29"/>
      <c r="C7" s="29"/>
      <c r="D7" s="30"/>
      <c r="E7" s="30"/>
      <c r="F7" s="30"/>
      <c r="G7" s="30"/>
      <c r="H7" s="30"/>
    </row>
    <row r="8" spans="1:35" s="5" customFormat="1" ht="1.9" hidden="1" customHeight="1" x14ac:dyDescent="0.2">
      <c r="B8" s="29"/>
      <c r="C8" s="29"/>
      <c r="D8" s="30"/>
      <c r="E8" s="30"/>
      <c r="F8" s="30"/>
      <c r="G8" s="30"/>
      <c r="H8" s="30"/>
    </row>
    <row r="9" spans="1:35" s="5" customFormat="1" ht="1.9" hidden="1" customHeight="1" x14ac:dyDescent="0.2">
      <c r="B9" s="29"/>
      <c r="C9" s="29"/>
      <c r="D9" s="30"/>
      <c r="E9" s="30"/>
      <c r="F9" s="30"/>
      <c r="G9" s="30"/>
      <c r="H9" s="30"/>
    </row>
    <row r="10" spans="1:35" s="5" customFormat="1" ht="1.9" hidden="1" customHeight="1" x14ac:dyDescent="0.2">
      <c r="B10" s="29"/>
      <c r="C10" s="29"/>
      <c r="D10" s="30"/>
      <c r="E10" s="30"/>
      <c r="F10" s="30"/>
      <c r="G10" s="30"/>
      <c r="H10" s="30"/>
    </row>
    <row r="11" spans="1:35" s="5" customFormat="1" ht="1.9" hidden="1" customHeight="1" x14ac:dyDescent="0.2">
      <c r="A11" s="31"/>
      <c r="B11" s="32"/>
      <c r="C11" s="32"/>
      <c r="D11" s="33"/>
      <c r="E11" s="33"/>
      <c r="F11" s="33"/>
      <c r="G11" s="33"/>
      <c r="H11" s="33"/>
    </row>
    <row r="12" spans="1:35" s="2" customFormat="1" x14ac:dyDescent="0.2">
      <c r="J12" s="5"/>
      <c r="K12" s="5"/>
    </row>
    <row r="13" spans="1:35" s="2" customFormat="1" ht="11.3" thickBot="1" x14ac:dyDescent="0.25">
      <c r="J13" s="5"/>
      <c r="K13" s="5"/>
    </row>
    <row r="14" spans="1:35" s="34" customFormat="1" ht="17.55" x14ac:dyDescent="0.15">
      <c r="A14" s="52" t="s">
        <v>77</v>
      </c>
      <c r="B14" s="54" t="s">
        <v>90</v>
      </c>
      <c r="C14" s="54"/>
      <c r="D14" s="54" t="s">
        <v>79</v>
      </c>
      <c r="E14" s="54"/>
      <c r="F14" s="54" t="s">
        <v>80</v>
      </c>
      <c r="G14" s="54"/>
      <c r="H14" s="11" t="s">
        <v>81</v>
      </c>
      <c r="I14" s="12"/>
      <c r="J14" s="19"/>
      <c r="K14" s="19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</row>
    <row r="15" spans="1:35" s="34" customFormat="1" ht="9.4" thickBot="1" x14ac:dyDescent="0.2">
      <c r="A15" s="53"/>
      <c r="B15" s="13">
        <v>2014</v>
      </c>
      <c r="C15" s="13">
        <v>2024</v>
      </c>
      <c r="D15" s="13">
        <v>2014</v>
      </c>
      <c r="E15" s="13">
        <v>2024</v>
      </c>
      <c r="F15" s="13">
        <v>2014</v>
      </c>
      <c r="G15" s="13">
        <v>2024</v>
      </c>
      <c r="H15" s="14" t="s">
        <v>82</v>
      </c>
      <c r="I15" s="12"/>
      <c r="J15" s="19"/>
      <c r="K15" s="19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</row>
    <row r="16" spans="1:35" s="12" customFormat="1" ht="9.4" thickTop="1" x14ac:dyDescent="0.15">
      <c r="A16" s="15" t="s">
        <v>83</v>
      </c>
      <c r="B16" s="16">
        <v>15000</v>
      </c>
      <c r="C16" s="16">
        <v>19100</v>
      </c>
      <c r="D16" s="17">
        <v>19.333333333333332</v>
      </c>
      <c r="E16" s="17">
        <v>20.418848167539267</v>
      </c>
      <c r="F16" s="17">
        <f>(B16/B$22)*100</f>
        <v>0.55961796746754211</v>
      </c>
      <c r="G16" s="17">
        <f>(C16/C$22)*100</f>
        <v>0.51275167785234899</v>
      </c>
      <c r="H16" s="18">
        <f>IF(J16&gt;0,J16,"–" &amp; K16)</f>
        <v>2.4</v>
      </c>
      <c r="J16" s="19">
        <f>ROUND(((C16/B16)^(1/10)-1)*100,1)</f>
        <v>2.4</v>
      </c>
      <c r="K16" s="19">
        <f>0-J16</f>
        <v>-2.4</v>
      </c>
    </row>
    <row r="17" spans="1:11" s="12" customFormat="1" ht="8.8000000000000007" x14ac:dyDescent="0.15">
      <c r="A17" s="20" t="s">
        <v>84</v>
      </c>
      <c r="B17" s="21">
        <v>1607300</v>
      </c>
      <c r="C17" s="21">
        <v>2612500</v>
      </c>
      <c r="D17" s="22">
        <v>79.693915640164235</v>
      </c>
      <c r="E17" s="22">
        <v>84.608612440191379</v>
      </c>
      <c r="F17" s="22">
        <f t="shared" ref="F17:G22" si="0">(B17/B$22)*100</f>
        <v>59.964930607372033</v>
      </c>
      <c r="G17" s="22">
        <f t="shared" si="0"/>
        <v>70.134228187919462</v>
      </c>
      <c r="H17" s="18">
        <f t="shared" ref="H17:H22" si="1">IF(J17&gt;0,J17,"–" &amp; K17)</f>
        <v>5</v>
      </c>
      <c r="J17" s="19">
        <f t="shared" ref="J17:J22" si="2">ROUND(((C17/B17)^(1/10)-1)*100,1)</f>
        <v>5</v>
      </c>
      <c r="K17" s="19">
        <f t="shared" ref="K17:K22" si="3">0-J17</f>
        <v>-5</v>
      </c>
    </row>
    <row r="18" spans="1:11" s="12" customFormat="1" ht="8.8000000000000007" x14ac:dyDescent="0.15">
      <c r="A18" s="20" t="s">
        <v>85</v>
      </c>
      <c r="B18" s="21">
        <v>345900</v>
      </c>
      <c r="C18" s="21">
        <v>362700</v>
      </c>
      <c r="D18" s="22">
        <v>62.098872506504769</v>
      </c>
      <c r="E18" s="22">
        <v>55.776123518059002</v>
      </c>
      <c r="F18" s="22">
        <f t="shared" si="0"/>
        <v>12.904790329801521</v>
      </c>
      <c r="G18" s="22">
        <f t="shared" si="0"/>
        <v>9.7369127516778526</v>
      </c>
      <c r="H18" s="18">
        <f t="shared" si="1"/>
        <v>0.5</v>
      </c>
      <c r="J18" s="19">
        <f t="shared" si="2"/>
        <v>0.5</v>
      </c>
      <c r="K18" s="19">
        <f t="shared" si="3"/>
        <v>-0.5</v>
      </c>
    </row>
    <row r="19" spans="1:11" s="12" customFormat="1" ht="8.8000000000000007" x14ac:dyDescent="0.15">
      <c r="A19" s="23" t="s">
        <v>86</v>
      </c>
      <c r="B19" s="21">
        <v>63500</v>
      </c>
      <c r="C19" s="21">
        <v>55600</v>
      </c>
      <c r="D19" s="22">
        <v>11.811023622047243</v>
      </c>
      <c r="E19" s="22">
        <v>15.287769784172662</v>
      </c>
      <c r="F19" s="22">
        <f t="shared" si="0"/>
        <v>2.3690493956125951</v>
      </c>
      <c r="G19" s="22">
        <f t="shared" si="0"/>
        <v>1.4926174496644296</v>
      </c>
      <c r="H19" s="18" t="str">
        <f t="shared" si="1"/>
        <v>–1.3</v>
      </c>
      <c r="J19" s="19">
        <f t="shared" si="2"/>
        <v>-1.3</v>
      </c>
      <c r="K19" s="19">
        <f t="shared" si="3"/>
        <v>1.3</v>
      </c>
    </row>
    <row r="20" spans="1:11" s="12" customFormat="1" ht="8.8000000000000007" x14ac:dyDescent="0.15">
      <c r="A20" s="20" t="s">
        <v>87</v>
      </c>
      <c r="B20" s="21">
        <v>614900</v>
      </c>
      <c r="C20" s="21">
        <v>638600</v>
      </c>
      <c r="D20" s="22">
        <v>48.056594568222472</v>
      </c>
      <c r="E20" s="22">
        <v>42.96899467585343</v>
      </c>
      <c r="F20" s="22">
        <f t="shared" si="0"/>
        <v>22.940605879719445</v>
      </c>
      <c r="G20" s="22">
        <f t="shared" si="0"/>
        <v>17.143624161073827</v>
      </c>
      <c r="H20" s="18">
        <f t="shared" si="1"/>
        <v>0.4</v>
      </c>
      <c r="J20" s="19">
        <f t="shared" si="2"/>
        <v>0.4</v>
      </c>
      <c r="K20" s="19">
        <f t="shared" si="3"/>
        <v>-0.4</v>
      </c>
    </row>
    <row r="21" spans="1:11" s="12" customFormat="1" ht="8.8000000000000007" x14ac:dyDescent="0.15">
      <c r="A21" s="20" t="s">
        <v>88</v>
      </c>
      <c r="B21" s="21">
        <v>33800</v>
      </c>
      <c r="C21" s="21">
        <v>36500</v>
      </c>
      <c r="D21" s="22">
        <v>10.650887573964498</v>
      </c>
      <c r="E21" s="22">
        <v>7.6712328767123292</v>
      </c>
      <c r="F21" s="22">
        <f t="shared" si="0"/>
        <v>1.2610058200268617</v>
      </c>
      <c r="G21" s="22">
        <f t="shared" si="0"/>
        <v>0.97986577181208045</v>
      </c>
      <c r="H21" s="18">
        <f t="shared" si="1"/>
        <v>0.8</v>
      </c>
      <c r="J21" s="19">
        <f t="shared" si="2"/>
        <v>0.8</v>
      </c>
      <c r="K21" s="19">
        <f t="shared" si="3"/>
        <v>-0.8</v>
      </c>
    </row>
    <row r="22" spans="1:11" s="12" customFormat="1" ht="8.8000000000000007" x14ac:dyDescent="0.15">
      <c r="A22" s="24" t="s">
        <v>89</v>
      </c>
      <c r="B22" s="25">
        <v>2680400</v>
      </c>
      <c r="C22" s="25">
        <v>3725000</v>
      </c>
      <c r="D22" s="26">
        <v>67.349375116582721</v>
      </c>
      <c r="E22" s="26">
        <v>72.550335570469798</v>
      </c>
      <c r="F22" s="26">
        <f t="shared" si="0"/>
        <v>100</v>
      </c>
      <c r="G22" s="26">
        <f t="shared" si="0"/>
        <v>100</v>
      </c>
      <c r="H22" s="27">
        <f t="shared" si="1"/>
        <v>3.3</v>
      </c>
      <c r="J22" s="19">
        <f t="shared" si="2"/>
        <v>3.3</v>
      </c>
      <c r="K22" s="19">
        <f t="shared" si="3"/>
        <v>-3.3</v>
      </c>
    </row>
    <row r="23" spans="1:11" s="2" customFormat="1" x14ac:dyDescent="0.2">
      <c r="J23" s="5"/>
      <c r="K23" s="5"/>
    </row>
    <row r="24" spans="1:11" s="2" customFormat="1" x14ac:dyDescent="0.2">
      <c r="J24" s="5"/>
      <c r="K24" s="5"/>
    </row>
    <row r="25" spans="1:11" s="2" customFormat="1" x14ac:dyDescent="0.2">
      <c r="J25" s="5"/>
      <c r="K25" s="5"/>
    </row>
    <row r="26" spans="1:11" s="2" customFormat="1" x14ac:dyDescent="0.2">
      <c r="J26" s="5"/>
      <c r="K26" s="5"/>
    </row>
    <row r="27" spans="1:11" s="2" customFormat="1" x14ac:dyDescent="0.2">
      <c r="J27" s="5"/>
      <c r="K27" s="5"/>
    </row>
    <row r="28" spans="1:11" s="2" customFormat="1" x14ac:dyDescent="0.2">
      <c r="J28" s="5"/>
      <c r="K28" s="5"/>
    </row>
    <row r="29" spans="1:11" s="2" customFormat="1" x14ac:dyDescent="0.2">
      <c r="J29" s="5"/>
      <c r="K29" s="5"/>
    </row>
    <row r="30" spans="1:11" s="2" customFormat="1" x14ac:dyDescent="0.2">
      <c r="J30" s="5"/>
      <c r="K30" s="5"/>
    </row>
    <row r="31" spans="1:11" s="2" customFormat="1" x14ac:dyDescent="0.2">
      <c r="J31" s="5"/>
      <c r="K31" s="5"/>
    </row>
    <row r="32" spans="1:11" s="2" customFormat="1" x14ac:dyDescent="0.2">
      <c r="J32" s="5"/>
      <c r="K32" s="5"/>
    </row>
    <row r="33" spans="10:11" s="2" customFormat="1" x14ac:dyDescent="0.2">
      <c r="J33" s="5"/>
      <c r="K33" s="5"/>
    </row>
    <row r="34" spans="10:11" s="2" customFormat="1" x14ac:dyDescent="0.2">
      <c r="J34" s="5"/>
      <c r="K34" s="5"/>
    </row>
    <row r="35" spans="10:11" s="2" customFormat="1" x14ac:dyDescent="0.2">
      <c r="J35" s="5"/>
      <c r="K35" s="5"/>
    </row>
    <row r="36" spans="10:11" s="2" customFormat="1" x14ac:dyDescent="0.2">
      <c r="J36" s="5"/>
      <c r="K36" s="5"/>
    </row>
    <row r="37" spans="10:11" s="2" customFormat="1" x14ac:dyDescent="0.2">
      <c r="J37" s="5"/>
      <c r="K37" s="5"/>
    </row>
    <row r="38" spans="10:11" s="2" customFormat="1" x14ac:dyDescent="0.2">
      <c r="J38" s="5"/>
      <c r="K38" s="5"/>
    </row>
    <row r="39" spans="10:11" s="2" customFormat="1" x14ac:dyDescent="0.2">
      <c r="J39" s="5"/>
      <c r="K39" s="5"/>
    </row>
    <row r="40" spans="10:11" s="2" customFormat="1" x14ac:dyDescent="0.2">
      <c r="J40" s="5"/>
      <c r="K40" s="5"/>
    </row>
    <row r="41" spans="10:11" s="2" customFormat="1" x14ac:dyDescent="0.2">
      <c r="J41" s="5"/>
      <c r="K41" s="5"/>
    </row>
    <row r="42" spans="10:11" s="2" customFormat="1" x14ac:dyDescent="0.2">
      <c r="J42" s="5"/>
      <c r="K42" s="5"/>
    </row>
    <row r="43" spans="10:11" s="2" customFormat="1" x14ac:dyDescent="0.2">
      <c r="J43" s="5"/>
      <c r="K43" s="5"/>
    </row>
    <row r="44" spans="10:11" s="2" customFormat="1" x14ac:dyDescent="0.2">
      <c r="J44" s="5"/>
      <c r="K44" s="5"/>
    </row>
    <row r="45" spans="10:11" s="2" customFormat="1" x14ac:dyDescent="0.2">
      <c r="J45" s="5"/>
      <c r="K45" s="5"/>
    </row>
    <row r="46" spans="10:11" s="2" customFormat="1" x14ac:dyDescent="0.2">
      <c r="J46" s="5"/>
      <c r="K46" s="5"/>
    </row>
    <row r="47" spans="10:11" s="2" customFormat="1" x14ac:dyDescent="0.2">
      <c r="J47" s="5"/>
      <c r="K47" s="5"/>
    </row>
    <row r="48" spans="10:11" s="2" customFormat="1" x14ac:dyDescent="0.2">
      <c r="J48" s="5"/>
      <c r="K48" s="5"/>
    </row>
    <row r="49" spans="10:11" s="2" customFormat="1" x14ac:dyDescent="0.2">
      <c r="J49" s="5"/>
      <c r="K49" s="5"/>
    </row>
    <row r="50" spans="10:11" s="2" customFormat="1" x14ac:dyDescent="0.2">
      <c r="J50" s="5"/>
      <c r="K50" s="5"/>
    </row>
    <row r="51" spans="10:11" s="2" customFormat="1" x14ac:dyDescent="0.2">
      <c r="J51" s="5"/>
      <c r="K51" s="5"/>
    </row>
    <row r="52" spans="10:11" s="2" customFormat="1" x14ac:dyDescent="0.2">
      <c r="J52" s="5"/>
      <c r="K52" s="5"/>
    </row>
    <row r="53" spans="10:11" s="2" customFormat="1" x14ac:dyDescent="0.2">
      <c r="J53" s="5"/>
      <c r="K53" s="5"/>
    </row>
    <row r="54" spans="10:11" s="2" customFormat="1" x14ac:dyDescent="0.2">
      <c r="J54" s="5"/>
      <c r="K54" s="5"/>
    </row>
    <row r="55" spans="10:11" s="2" customFormat="1" x14ac:dyDescent="0.2">
      <c r="J55" s="5"/>
      <c r="K55" s="5"/>
    </row>
    <row r="56" spans="10:11" s="2" customFormat="1" x14ac:dyDescent="0.2">
      <c r="J56" s="5"/>
      <c r="K56" s="5"/>
    </row>
  </sheetData>
  <mergeCells count="8">
    <mergeCell ref="A5:A6"/>
    <mergeCell ref="B5:C5"/>
    <mergeCell ref="D5:E5"/>
    <mergeCell ref="F5:G5"/>
    <mergeCell ref="A14:A15"/>
    <mergeCell ref="B14:C14"/>
    <mergeCell ref="D14:E14"/>
    <mergeCell ref="F14:G14"/>
  </mergeCells>
  <pageMargins left="0.7" right="0.7" top="0.75" bottom="0.75" header="0.3" footer="0.3"/>
  <pageSetup paperSize="9" orientation="portrait" verticalDpi="0" r:id="rId1"/>
  <headerFooter>
    <oddFooter xml:space="preserve">&amp;C_x000D_&amp;1#&amp;"Calibri"&amp;10&amp;K000000 WIPO FOR OFFICIAL USE ONLY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D7AA3-A642-460D-8F94-C8FA48D811DD}">
  <dimension ref="A1:L146"/>
  <sheetViews>
    <sheetView workbookViewId="0"/>
  </sheetViews>
  <sheetFormatPr defaultRowHeight="12.55" x14ac:dyDescent="0.2"/>
  <sheetData>
    <row r="1" spans="1:12" x14ac:dyDescent="0.2">
      <c r="A1" s="58" t="s">
        <v>100</v>
      </c>
    </row>
    <row r="3" spans="1:12" x14ac:dyDescent="0.2">
      <c r="A3" t="s">
        <v>0</v>
      </c>
      <c r="B3" t="s">
        <v>44</v>
      </c>
      <c r="C3" t="s">
        <v>43</v>
      </c>
      <c r="D3" t="s">
        <v>42</v>
      </c>
      <c r="E3" t="s">
        <v>41</v>
      </c>
      <c r="F3" t="s">
        <v>170</v>
      </c>
    </row>
    <row r="4" spans="1:12" x14ac:dyDescent="0.2">
      <c r="A4">
        <v>1883</v>
      </c>
      <c r="B4" s="56"/>
      <c r="C4" s="56">
        <v>34073</v>
      </c>
      <c r="D4" s="56"/>
      <c r="E4" s="56"/>
      <c r="F4" s="56"/>
    </row>
    <row r="5" spans="1:12" x14ac:dyDescent="0.2">
      <c r="A5">
        <v>1884</v>
      </c>
      <c r="B5" s="56"/>
      <c r="C5" s="56">
        <v>34192</v>
      </c>
      <c r="D5" s="56"/>
      <c r="E5" s="56"/>
      <c r="F5" s="60"/>
      <c r="G5" s="61"/>
      <c r="H5" s="61"/>
      <c r="I5" s="61"/>
      <c r="J5" s="61"/>
      <c r="K5" s="61"/>
      <c r="L5" s="61"/>
    </row>
    <row r="6" spans="1:12" x14ac:dyDescent="0.2">
      <c r="A6">
        <v>1885</v>
      </c>
      <c r="B6" s="56"/>
      <c r="C6" s="56">
        <v>34697</v>
      </c>
      <c r="D6" s="56">
        <v>425</v>
      </c>
      <c r="E6" s="56"/>
      <c r="F6" s="61"/>
      <c r="G6" s="59"/>
      <c r="H6" s="59"/>
      <c r="I6" s="59"/>
      <c r="J6" s="61"/>
      <c r="K6" s="61"/>
      <c r="L6" s="61"/>
    </row>
    <row r="7" spans="1:12" x14ac:dyDescent="0.2">
      <c r="A7">
        <v>1886</v>
      </c>
      <c r="B7" s="56"/>
      <c r="C7" s="56">
        <v>35161</v>
      </c>
      <c r="D7" s="56">
        <v>1384</v>
      </c>
      <c r="E7" s="56"/>
      <c r="H7" s="59"/>
      <c r="I7" s="59"/>
      <c r="J7" s="61"/>
      <c r="K7" s="61"/>
      <c r="L7" s="61"/>
    </row>
    <row r="8" spans="1:12" x14ac:dyDescent="0.2">
      <c r="A8">
        <v>1887</v>
      </c>
      <c r="B8" s="56"/>
      <c r="C8" s="56">
        <v>35230</v>
      </c>
      <c r="D8" s="56">
        <v>906</v>
      </c>
      <c r="E8" s="56"/>
      <c r="H8" s="59"/>
      <c r="I8" s="59"/>
      <c r="J8" s="61"/>
      <c r="K8" s="61"/>
      <c r="L8" s="61"/>
    </row>
    <row r="9" spans="1:12" x14ac:dyDescent="0.2">
      <c r="A9">
        <v>1888</v>
      </c>
      <c r="B9" s="56"/>
      <c r="C9" s="56">
        <v>34713</v>
      </c>
      <c r="D9" s="56">
        <v>778</v>
      </c>
      <c r="E9" s="56"/>
      <c r="H9" s="59"/>
      <c r="I9" s="59"/>
      <c r="J9" s="61"/>
      <c r="K9" s="61"/>
      <c r="L9" s="61"/>
    </row>
    <row r="10" spans="1:12" x14ac:dyDescent="0.2">
      <c r="A10">
        <v>1889</v>
      </c>
      <c r="B10" s="56"/>
      <c r="C10" s="56">
        <v>39607</v>
      </c>
      <c r="D10" s="56">
        <v>1064</v>
      </c>
      <c r="E10" s="56"/>
      <c r="H10" s="59"/>
      <c r="I10" s="59"/>
      <c r="J10" s="61"/>
      <c r="K10" s="61"/>
      <c r="L10" s="61"/>
    </row>
    <row r="11" spans="1:12" x14ac:dyDescent="0.2">
      <c r="A11">
        <v>1890</v>
      </c>
      <c r="B11" s="56"/>
      <c r="C11" s="56">
        <v>39884</v>
      </c>
      <c r="D11" s="56">
        <v>1180</v>
      </c>
      <c r="E11" s="56"/>
      <c r="H11" s="59"/>
      <c r="I11" s="59"/>
      <c r="J11" s="61"/>
      <c r="K11" s="61"/>
      <c r="L11" s="61"/>
    </row>
    <row r="12" spans="1:12" x14ac:dyDescent="0.2">
      <c r="A12">
        <v>1891</v>
      </c>
      <c r="B12" s="56"/>
      <c r="C12" s="56">
        <v>39418</v>
      </c>
      <c r="D12" s="56">
        <v>1288</v>
      </c>
      <c r="E12" s="56"/>
      <c r="H12" s="59"/>
      <c r="I12" s="59"/>
      <c r="J12" s="61"/>
      <c r="K12" s="61"/>
      <c r="L12" s="61"/>
    </row>
    <row r="13" spans="1:12" x14ac:dyDescent="0.2">
      <c r="A13">
        <v>1892</v>
      </c>
      <c r="B13" s="56"/>
      <c r="C13" s="56">
        <v>39514</v>
      </c>
      <c r="D13" s="56">
        <v>1344</v>
      </c>
      <c r="E13" s="56"/>
      <c r="H13" s="59"/>
      <c r="I13" s="59"/>
      <c r="J13" s="61"/>
      <c r="K13" s="61"/>
      <c r="L13" s="61"/>
    </row>
    <row r="14" spans="1:12" x14ac:dyDescent="0.2">
      <c r="A14">
        <v>1893</v>
      </c>
      <c r="B14" s="56"/>
      <c r="C14" s="56">
        <v>37293</v>
      </c>
      <c r="D14" s="56">
        <v>1337</v>
      </c>
      <c r="E14" s="56"/>
      <c r="H14" s="59"/>
      <c r="I14" s="59"/>
      <c r="J14" s="61"/>
      <c r="K14" s="61"/>
      <c r="L14" s="61"/>
    </row>
    <row r="15" spans="1:12" x14ac:dyDescent="0.2">
      <c r="A15">
        <v>1894</v>
      </c>
      <c r="B15" s="56"/>
      <c r="C15" s="56">
        <v>36987</v>
      </c>
      <c r="D15" s="56">
        <v>1250</v>
      </c>
      <c r="E15" s="56"/>
      <c r="H15" s="59"/>
      <c r="I15" s="59"/>
      <c r="J15" s="61"/>
      <c r="K15" s="61"/>
      <c r="L15" s="61"/>
    </row>
    <row r="16" spans="1:12" x14ac:dyDescent="0.2">
      <c r="A16">
        <v>1895</v>
      </c>
      <c r="B16" s="56"/>
      <c r="C16" s="56">
        <v>39145</v>
      </c>
      <c r="D16" s="56">
        <v>1122</v>
      </c>
      <c r="E16" s="56"/>
      <c r="H16" s="59"/>
      <c r="I16" s="59"/>
      <c r="J16" s="61"/>
      <c r="K16" s="61"/>
      <c r="L16" s="61"/>
    </row>
    <row r="17" spans="1:12" x14ac:dyDescent="0.2">
      <c r="A17">
        <v>1896</v>
      </c>
      <c r="B17" s="56"/>
      <c r="C17" s="56">
        <v>42077</v>
      </c>
      <c r="D17" s="56">
        <v>1213</v>
      </c>
      <c r="E17" s="56"/>
      <c r="H17" s="59"/>
      <c r="I17" s="59"/>
      <c r="J17" s="61"/>
      <c r="K17" s="61"/>
      <c r="L17" s="61"/>
    </row>
    <row r="18" spans="1:12" x14ac:dyDescent="0.2">
      <c r="A18">
        <v>1897</v>
      </c>
      <c r="B18" s="56"/>
      <c r="C18" s="56">
        <v>45661</v>
      </c>
      <c r="D18" s="56">
        <v>1542</v>
      </c>
      <c r="E18" s="56"/>
      <c r="H18" s="59"/>
      <c r="I18" s="59"/>
      <c r="J18" s="61"/>
      <c r="K18" s="61"/>
      <c r="L18" s="61"/>
    </row>
    <row r="19" spans="1:12" x14ac:dyDescent="0.2">
      <c r="A19">
        <v>1898</v>
      </c>
      <c r="B19" s="56"/>
      <c r="C19" s="56">
        <v>33915</v>
      </c>
      <c r="D19" s="56">
        <v>1789</v>
      </c>
      <c r="E19" s="56"/>
      <c r="F19" s="60"/>
      <c r="G19" s="61"/>
      <c r="H19" s="61"/>
      <c r="I19" s="61"/>
      <c r="J19" s="61"/>
      <c r="K19" s="61"/>
      <c r="L19" s="61"/>
    </row>
    <row r="20" spans="1:12" x14ac:dyDescent="0.2">
      <c r="A20">
        <v>1899</v>
      </c>
      <c r="B20" s="56"/>
      <c r="C20" s="56">
        <v>38937</v>
      </c>
      <c r="D20" s="56">
        <v>1515</v>
      </c>
      <c r="E20" s="56"/>
      <c r="F20" s="60"/>
      <c r="G20" s="61"/>
      <c r="H20" s="61"/>
      <c r="I20" s="61"/>
      <c r="J20" s="61"/>
      <c r="K20" s="61"/>
      <c r="L20" s="61"/>
    </row>
    <row r="21" spans="1:12" x14ac:dyDescent="0.2">
      <c r="A21">
        <v>1900</v>
      </c>
      <c r="B21" s="56"/>
      <c r="C21" s="56">
        <v>39673</v>
      </c>
      <c r="D21" s="56">
        <v>2006</v>
      </c>
      <c r="E21" s="56"/>
      <c r="F21" s="56"/>
    </row>
    <row r="22" spans="1:12" x14ac:dyDescent="0.2">
      <c r="A22">
        <v>1901</v>
      </c>
      <c r="B22" s="56"/>
      <c r="C22" s="56">
        <v>44088</v>
      </c>
      <c r="D22" s="56">
        <v>2397</v>
      </c>
      <c r="E22" s="56"/>
      <c r="F22" s="56"/>
    </row>
    <row r="23" spans="1:12" x14ac:dyDescent="0.2">
      <c r="A23">
        <v>1902</v>
      </c>
      <c r="B23" s="56"/>
      <c r="C23" s="56">
        <v>48320</v>
      </c>
      <c r="D23" s="56">
        <v>3095</v>
      </c>
      <c r="E23" s="56"/>
      <c r="F23" s="56"/>
    </row>
    <row r="24" spans="1:12" x14ac:dyDescent="0.2">
      <c r="A24">
        <v>1903</v>
      </c>
      <c r="B24" s="56"/>
      <c r="C24" s="56">
        <v>49289</v>
      </c>
      <c r="D24" s="56">
        <v>3253</v>
      </c>
      <c r="E24" s="56"/>
      <c r="F24" s="56"/>
    </row>
    <row r="25" spans="1:12" x14ac:dyDescent="0.2">
      <c r="A25">
        <v>1904</v>
      </c>
      <c r="B25" s="56"/>
      <c r="C25" s="56">
        <v>51168</v>
      </c>
      <c r="D25" s="56">
        <v>2618</v>
      </c>
      <c r="E25" s="56"/>
      <c r="F25" s="56"/>
    </row>
    <row r="26" spans="1:12" x14ac:dyDescent="0.2">
      <c r="A26">
        <v>1905</v>
      </c>
      <c r="B26" s="56"/>
      <c r="C26" s="56">
        <v>54034</v>
      </c>
      <c r="D26" s="56">
        <v>2897</v>
      </c>
      <c r="E26" s="56"/>
      <c r="F26" s="56"/>
    </row>
    <row r="27" spans="1:12" x14ac:dyDescent="0.2">
      <c r="A27">
        <v>1906</v>
      </c>
      <c r="B27" s="56"/>
      <c r="C27" s="56">
        <v>55676</v>
      </c>
      <c r="D27" s="56">
        <v>4509</v>
      </c>
      <c r="E27" s="56"/>
      <c r="F27" s="56"/>
    </row>
    <row r="28" spans="1:12" x14ac:dyDescent="0.2">
      <c r="A28">
        <v>1907</v>
      </c>
      <c r="B28" s="56"/>
      <c r="C28" s="56">
        <v>57679</v>
      </c>
      <c r="D28" s="56">
        <v>4754</v>
      </c>
      <c r="E28" s="56"/>
      <c r="F28" s="56"/>
    </row>
    <row r="29" spans="1:12" x14ac:dyDescent="0.2">
      <c r="A29">
        <v>1908</v>
      </c>
      <c r="B29" s="56"/>
      <c r="C29" s="56">
        <v>60142</v>
      </c>
      <c r="D29" s="56">
        <v>5393</v>
      </c>
      <c r="E29" s="56"/>
      <c r="F29" s="56"/>
    </row>
    <row r="30" spans="1:12" x14ac:dyDescent="0.2">
      <c r="A30">
        <v>1909</v>
      </c>
      <c r="B30" s="56"/>
      <c r="C30" s="56">
        <v>64408</v>
      </c>
      <c r="D30" s="56">
        <v>6210</v>
      </c>
      <c r="E30" s="56"/>
      <c r="F30" s="56"/>
    </row>
    <row r="31" spans="1:12" x14ac:dyDescent="0.2">
      <c r="A31">
        <v>1910</v>
      </c>
      <c r="B31" s="56"/>
      <c r="C31" s="56">
        <v>63293</v>
      </c>
      <c r="D31" s="56">
        <v>5964</v>
      </c>
      <c r="E31" s="56"/>
      <c r="F31" s="56"/>
    </row>
    <row r="32" spans="1:12" x14ac:dyDescent="0.2">
      <c r="A32">
        <v>1911</v>
      </c>
      <c r="B32" s="56"/>
      <c r="C32" s="56">
        <v>67587</v>
      </c>
      <c r="D32" s="56">
        <v>6205</v>
      </c>
      <c r="E32" s="56"/>
      <c r="F32" s="56"/>
    </row>
    <row r="33" spans="1:6" x14ac:dyDescent="0.2">
      <c r="A33">
        <v>1912</v>
      </c>
      <c r="B33" s="56"/>
      <c r="C33" s="56">
        <v>69126</v>
      </c>
      <c r="D33" s="56">
        <v>7168</v>
      </c>
      <c r="E33" s="56"/>
      <c r="F33" s="56"/>
    </row>
    <row r="34" spans="1:6" x14ac:dyDescent="0.2">
      <c r="A34">
        <v>1913</v>
      </c>
      <c r="B34" s="56"/>
      <c r="C34" s="56">
        <v>68117</v>
      </c>
      <c r="D34" s="56">
        <v>7359</v>
      </c>
      <c r="E34" s="56"/>
      <c r="F34" s="56"/>
    </row>
    <row r="35" spans="1:6" x14ac:dyDescent="0.2">
      <c r="A35">
        <v>1914</v>
      </c>
      <c r="B35" s="56"/>
      <c r="C35" s="56">
        <v>67774</v>
      </c>
      <c r="D35" s="56">
        <v>6490</v>
      </c>
      <c r="E35" s="56"/>
      <c r="F35" s="56"/>
    </row>
    <row r="36" spans="1:6" x14ac:dyDescent="0.2">
      <c r="A36">
        <v>1915</v>
      </c>
      <c r="B36" s="56"/>
      <c r="C36" s="56">
        <v>67335</v>
      </c>
      <c r="D36" s="56">
        <v>6359</v>
      </c>
      <c r="E36" s="56"/>
      <c r="F36" s="56"/>
    </row>
    <row r="37" spans="1:6" x14ac:dyDescent="0.2">
      <c r="A37">
        <v>1916</v>
      </c>
      <c r="B37" s="56"/>
      <c r="C37" s="56">
        <v>68349</v>
      </c>
      <c r="D37" s="56">
        <v>6383</v>
      </c>
      <c r="E37" s="56"/>
      <c r="F37" s="56"/>
    </row>
    <row r="38" spans="1:6" x14ac:dyDescent="0.2">
      <c r="A38">
        <v>1917</v>
      </c>
      <c r="B38" s="56"/>
      <c r="C38" s="56">
        <v>67828</v>
      </c>
      <c r="D38" s="56">
        <v>6483</v>
      </c>
      <c r="E38" s="56"/>
      <c r="F38" s="56"/>
    </row>
    <row r="39" spans="1:6" x14ac:dyDescent="0.2">
      <c r="A39">
        <v>1918</v>
      </c>
      <c r="B39" s="56"/>
      <c r="C39" s="56">
        <v>57347</v>
      </c>
      <c r="D39" s="56">
        <v>7383</v>
      </c>
      <c r="E39" s="56"/>
      <c r="F39" s="56"/>
    </row>
    <row r="40" spans="1:6" x14ac:dyDescent="0.2">
      <c r="A40">
        <v>1919</v>
      </c>
      <c r="B40" s="56"/>
      <c r="C40" s="56">
        <v>76773</v>
      </c>
      <c r="D40" s="56">
        <v>9883</v>
      </c>
      <c r="E40" s="56"/>
      <c r="F40" s="56"/>
    </row>
    <row r="41" spans="1:6" x14ac:dyDescent="0.2">
      <c r="A41">
        <v>1920</v>
      </c>
      <c r="B41" s="56"/>
      <c r="C41" s="56">
        <v>82155</v>
      </c>
      <c r="D41" s="56">
        <v>11017</v>
      </c>
      <c r="E41" s="56"/>
      <c r="F41" s="56"/>
    </row>
    <row r="42" spans="1:6" x14ac:dyDescent="0.2">
      <c r="A42">
        <v>1921</v>
      </c>
      <c r="B42" s="56"/>
      <c r="C42" s="56">
        <v>87732</v>
      </c>
      <c r="D42" s="56">
        <v>12026</v>
      </c>
      <c r="E42" s="56"/>
      <c r="F42" s="56"/>
    </row>
    <row r="43" spans="1:6" x14ac:dyDescent="0.2">
      <c r="A43">
        <v>1922</v>
      </c>
      <c r="B43" s="56"/>
      <c r="C43" s="56">
        <v>84167</v>
      </c>
      <c r="D43" s="56">
        <v>9886</v>
      </c>
      <c r="E43" s="56"/>
      <c r="F43" s="56"/>
    </row>
    <row r="44" spans="1:6" x14ac:dyDescent="0.2">
      <c r="A44">
        <v>1923</v>
      </c>
      <c r="B44" s="56"/>
      <c r="C44" s="56">
        <v>76652</v>
      </c>
      <c r="D44" s="56">
        <v>7969</v>
      </c>
      <c r="E44" s="56"/>
      <c r="F44" s="56"/>
    </row>
    <row r="45" spans="1:6" x14ac:dyDescent="0.2">
      <c r="A45">
        <v>1924</v>
      </c>
      <c r="B45" s="56"/>
      <c r="C45" s="56">
        <v>77121</v>
      </c>
      <c r="D45" s="56">
        <v>9894</v>
      </c>
      <c r="E45" s="56"/>
      <c r="F45" s="56"/>
    </row>
    <row r="46" spans="1:6" x14ac:dyDescent="0.2">
      <c r="A46">
        <v>1925</v>
      </c>
      <c r="B46" s="56"/>
      <c r="C46" s="56">
        <v>80106</v>
      </c>
      <c r="D46" s="56">
        <v>12680</v>
      </c>
      <c r="E46" s="56"/>
      <c r="F46" s="56"/>
    </row>
    <row r="47" spans="1:6" x14ac:dyDescent="0.2">
      <c r="A47">
        <v>1926</v>
      </c>
      <c r="B47" s="56"/>
      <c r="C47" s="56">
        <v>80682</v>
      </c>
      <c r="D47" s="56">
        <v>12495</v>
      </c>
      <c r="E47" s="56"/>
      <c r="F47" s="56"/>
    </row>
    <row r="48" spans="1:6" x14ac:dyDescent="0.2">
      <c r="A48">
        <v>1927</v>
      </c>
      <c r="B48" s="56"/>
      <c r="C48" s="56">
        <v>87545</v>
      </c>
      <c r="D48" s="56">
        <v>12607</v>
      </c>
      <c r="E48" s="56"/>
      <c r="F48" s="56"/>
    </row>
    <row r="49" spans="1:6" x14ac:dyDescent="0.2">
      <c r="A49">
        <v>1928</v>
      </c>
      <c r="B49" s="56"/>
      <c r="C49" s="56">
        <v>87837</v>
      </c>
      <c r="D49" s="56">
        <v>13059</v>
      </c>
      <c r="E49" s="56"/>
      <c r="F49" s="56"/>
    </row>
    <row r="50" spans="1:6" x14ac:dyDescent="0.2">
      <c r="A50">
        <v>1929</v>
      </c>
      <c r="B50" s="56"/>
      <c r="C50" s="56">
        <v>89969</v>
      </c>
      <c r="D50" s="56">
        <v>14296</v>
      </c>
      <c r="E50" s="56"/>
      <c r="F50" s="56"/>
    </row>
    <row r="51" spans="1:6" x14ac:dyDescent="0.2">
      <c r="A51">
        <v>1930</v>
      </c>
      <c r="B51" s="56"/>
      <c r="C51" s="56">
        <v>89848</v>
      </c>
      <c r="D51" s="56">
        <v>15430</v>
      </c>
      <c r="E51" s="56"/>
      <c r="F51" s="56"/>
    </row>
    <row r="52" spans="1:6" x14ac:dyDescent="0.2">
      <c r="A52">
        <v>1931</v>
      </c>
      <c r="B52" s="56"/>
      <c r="C52" s="56">
        <v>79981</v>
      </c>
      <c r="D52" s="56">
        <v>15183</v>
      </c>
      <c r="E52" s="56"/>
      <c r="F52" s="56"/>
    </row>
    <row r="53" spans="1:6" x14ac:dyDescent="0.2">
      <c r="A53">
        <v>1932</v>
      </c>
      <c r="B53" s="56"/>
      <c r="C53" s="56">
        <v>67172</v>
      </c>
      <c r="D53" s="56">
        <v>13878</v>
      </c>
      <c r="E53" s="56"/>
      <c r="F53" s="56"/>
    </row>
    <row r="54" spans="1:6" x14ac:dyDescent="0.2">
      <c r="A54">
        <v>1933</v>
      </c>
      <c r="B54" s="56"/>
      <c r="C54" s="56">
        <v>56694</v>
      </c>
      <c r="D54" s="56">
        <v>13904</v>
      </c>
      <c r="E54" s="56"/>
      <c r="F54" s="56"/>
    </row>
    <row r="55" spans="1:6" x14ac:dyDescent="0.2">
      <c r="A55">
        <v>1934</v>
      </c>
      <c r="B55" s="56"/>
      <c r="C55" s="56">
        <v>56882</v>
      </c>
      <c r="D55" s="56">
        <v>14722</v>
      </c>
      <c r="E55" s="56"/>
      <c r="F55" s="56"/>
    </row>
    <row r="56" spans="1:6" x14ac:dyDescent="0.2">
      <c r="A56">
        <v>1935</v>
      </c>
      <c r="B56" s="56"/>
      <c r="C56" s="56">
        <v>58344</v>
      </c>
      <c r="D56" s="56">
        <v>16645</v>
      </c>
      <c r="E56" s="56"/>
      <c r="F56" s="56"/>
    </row>
    <row r="57" spans="1:6" x14ac:dyDescent="0.2">
      <c r="A57">
        <v>1936</v>
      </c>
      <c r="B57" s="56"/>
      <c r="C57" s="56">
        <v>62740</v>
      </c>
      <c r="D57" s="56">
        <v>18511</v>
      </c>
      <c r="E57" s="56"/>
      <c r="F57" s="56"/>
    </row>
    <row r="58" spans="1:6" x14ac:dyDescent="0.2">
      <c r="A58">
        <v>1937</v>
      </c>
      <c r="B58" s="56"/>
      <c r="C58" s="56">
        <v>65416</v>
      </c>
      <c r="D58" s="56">
        <v>17381</v>
      </c>
      <c r="E58" s="56"/>
      <c r="F58" s="56"/>
    </row>
    <row r="59" spans="1:6" x14ac:dyDescent="0.2">
      <c r="A59">
        <v>1938</v>
      </c>
      <c r="B59" s="56"/>
      <c r="C59" s="56">
        <v>66851</v>
      </c>
      <c r="D59" s="56">
        <v>18211</v>
      </c>
      <c r="E59" s="56"/>
      <c r="F59" s="56"/>
    </row>
    <row r="60" spans="1:6" x14ac:dyDescent="0.2">
      <c r="A60">
        <v>1939</v>
      </c>
      <c r="B60" s="56"/>
      <c r="C60" s="56">
        <v>64182</v>
      </c>
      <c r="D60" s="56">
        <v>18349</v>
      </c>
      <c r="E60" s="56"/>
      <c r="F60" s="56"/>
    </row>
    <row r="61" spans="1:6" x14ac:dyDescent="0.2">
      <c r="A61">
        <v>1940</v>
      </c>
      <c r="B61" s="56"/>
      <c r="C61" s="56">
        <v>60836</v>
      </c>
      <c r="D61" s="56">
        <v>19827</v>
      </c>
      <c r="E61" s="56"/>
      <c r="F61" s="56"/>
    </row>
    <row r="62" spans="1:6" x14ac:dyDescent="0.2">
      <c r="A62">
        <v>1941</v>
      </c>
      <c r="B62" s="56"/>
      <c r="C62" s="56">
        <v>52050</v>
      </c>
      <c r="D62" s="56">
        <v>19997</v>
      </c>
      <c r="E62" s="56"/>
      <c r="F62" s="56"/>
    </row>
    <row r="63" spans="1:6" x14ac:dyDescent="0.2">
      <c r="A63">
        <v>1942</v>
      </c>
      <c r="B63" s="56"/>
      <c r="C63" s="56">
        <v>44984</v>
      </c>
      <c r="D63" s="56">
        <v>16359</v>
      </c>
      <c r="E63" s="56"/>
      <c r="F63" s="56"/>
    </row>
    <row r="64" spans="1:6" x14ac:dyDescent="0.2">
      <c r="A64">
        <v>1943</v>
      </c>
      <c r="B64" s="56"/>
      <c r="C64" s="56">
        <v>44774</v>
      </c>
      <c r="D64" s="56">
        <v>17108</v>
      </c>
      <c r="E64" s="56"/>
      <c r="F64" s="56"/>
    </row>
    <row r="65" spans="1:6" x14ac:dyDescent="0.2">
      <c r="A65">
        <v>1944</v>
      </c>
      <c r="B65" s="56"/>
      <c r="C65" s="56">
        <v>54409</v>
      </c>
      <c r="D65" s="56">
        <v>12578</v>
      </c>
      <c r="E65" s="56"/>
      <c r="F65" s="56"/>
    </row>
    <row r="66" spans="1:6" x14ac:dyDescent="0.2">
      <c r="A66">
        <v>1945</v>
      </c>
      <c r="B66" s="56"/>
      <c r="C66" s="56">
        <v>68052</v>
      </c>
      <c r="D66" s="56">
        <v>4258</v>
      </c>
      <c r="E66" s="56"/>
      <c r="F66" s="56"/>
    </row>
    <row r="67" spans="1:6" x14ac:dyDescent="0.2">
      <c r="A67">
        <v>1946</v>
      </c>
      <c r="B67" s="56"/>
      <c r="C67" s="56">
        <v>81274</v>
      </c>
      <c r="D67" s="56">
        <v>8136</v>
      </c>
      <c r="E67" s="56"/>
      <c r="F67" s="56"/>
    </row>
    <row r="68" spans="1:6" x14ac:dyDescent="0.2">
      <c r="A68">
        <v>1947</v>
      </c>
      <c r="B68" s="56"/>
      <c r="C68" s="56">
        <v>75669</v>
      </c>
      <c r="D68" s="56">
        <v>9260</v>
      </c>
      <c r="E68" s="56"/>
      <c r="F68" s="56"/>
    </row>
    <row r="69" spans="1:6" x14ac:dyDescent="0.2">
      <c r="A69">
        <v>1948</v>
      </c>
      <c r="B69" s="56"/>
      <c r="C69" s="56">
        <v>68903</v>
      </c>
      <c r="D69" s="56">
        <v>11582</v>
      </c>
      <c r="E69" s="56"/>
      <c r="F69" s="56"/>
    </row>
    <row r="70" spans="1:6" x14ac:dyDescent="0.2">
      <c r="A70">
        <v>1949</v>
      </c>
      <c r="B70" s="56"/>
      <c r="C70" s="56">
        <v>67811</v>
      </c>
      <c r="D70" s="56">
        <v>14266</v>
      </c>
      <c r="E70" s="56"/>
      <c r="F70" s="56"/>
    </row>
    <row r="71" spans="1:6" x14ac:dyDescent="0.2">
      <c r="A71">
        <v>1950</v>
      </c>
      <c r="B71" s="56"/>
      <c r="C71" s="56">
        <v>67556</v>
      </c>
      <c r="D71" s="56">
        <v>16896</v>
      </c>
      <c r="E71" s="56"/>
      <c r="F71" s="56"/>
    </row>
    <row r="72" spans="1:6" x14ac:dyDescent="0.2">
      <c r="A72">
        <v>1951</v>
      </c>
      <c r="B72" s="56"/>
      <c r="C72" s="56">
        <v>60670</v>
      </c>
      <c r="D72" s="56">
        <v>17764</v>
      </c>
      <c r="E72" s="56"/>
      <c r="F72" s="56"/>
    </row>
    <row r="73" spans="1:6" x14ac:dyDescent="0.2">
      <c r="A73">
        <v>1952</v>
      </c>
      <c r="B73" s="56"/>
      <c r="C73" s="56">
        <v>63391</v>
      </c>
      <c r="D73" s="56">
        <v>20877</v>
      </c>
      <c r="E73" s="56"/>
      <c r="F73" s="56"/>
    </row>
    <row r="74" spans="1:6" x14ac:dyDescent="0.2">
      <c r="A74">
        <v>1953</v>
      </c>
      <c r="B74" s="56"/>
      <c r="C74" s="56">
        <v>74036</v>
      </c>
      <c r="D74" s="56">
        <v>24575</v>
      </c>
      <c r="E74" s="56"/>
      <c r="F74" s="56"/>
    </row>
    <row r="75" spans="1:6" x14ac:dyDescent="0.2">
      <c r="A75">
        <v>1954</v>
      </c>
      <c r="B75" s="56"/>
      <c r="C75" s="56">
        <v>77503</v>
      </c>
      <c r="D75" s="56">
        <v>29369</v>
      </c>
      <c r="E75" s="56"/>
      <c r="F75" s="56"/>
    </row>
    <row r="76" spans="1:6" x14ac:dyDescent="0.2">
      <c r="A76">
        <v>1955</v>
      </c>
      <c r="B76" s="56"/>
      <c r="C76" s="56">
        <v>77502</v>
      </c>
      <c r="D76" s="56">
        <v>34508</v>
      </c>
      <c r="E76" s="56"/>
      <c r="F76" s="56"/>
    </row>
    <row r="77" spans="1:6" x14ac:dyDescent="0.2">
      <c r="A77">
        <v>1956</v>
      </c>
      <c r="B77" s="56"/>
      <c r="C77" s="56">
        <v>75211</v>
      </c>
      <c r="D77" s="56">
        <v>33245</v>
      </c>
      <c r="E77" s="56"/>
      <c r="F77" s="56"/>
    </row>
    <row r="78" spans="1:6" x14ac:dyDescent="0.2">
      <c r="A78">
        <v>1957</v>
      </c>
      <c r="B78" s="56"/>
      <c r="C78" s="56">
        <v>74298</v>
      </c>
      <c r="D78" s="56">
        <v>33188</v>
      </c>
      <c r="E78" s="56"/>
      <c r="F78" s="56"/>
    </row>
    <row r="79" spans="1:6" x14ac:dyDescent="0.2">
      <c r="A79">
        <v>1958</v>
      </c>
      <c r="B79" s="56"/>
      <c r="C79" s="56">
        <v>77629</v>
      </c>
      <c r="D79" s="56">
        <v>38518</v>
      </c>
      <c r="E79" s="56"/>
      <c r="F79" s="56"/>
    </row>
    <row r="80" spans="1:6" x14ac:dyDescent="0.2">
      <c r="A80">
        <v>1959</v>
      </c>
      <c r="B80" s="56"/>
      <c r="C80" s="56">
        <v>78708</v>
      </c>
      <c r="D80" s="56">
        <v>41537</v>
      </c>
      <c r="E80" s="56"/>
      <c r="F80" s="56"/>
    </row>
    <row r="81" spans="1:6" x14ac:dyDescent="0.2">
      <c r="A81">
        <v>1960</v>
      </c>
      <c r="B81" s="56"/>
      <c r="C81" s="56">
        <v>79721</v>
      </c>
      <c r="D81" s="56">
        <v>43484</v>
      </c>
      <c r="E81" s="56"/>
      <c r="F81" s="56"/>
    </row>
    <row r="82" spans="1:6" x14ac:dyDescent="0.2">
      <c r="A82">
        <v>1961</v>
      </c>
      <c r="B82" s="56"/>
      <c r="C82" s="56">
        <v>83396</v>
      </c>
      <c r="D82" s="56">
        <v>48417</v>
      </c>
      <c r="E82" s="56"/>
      <c r="F82" s="56"/>
    </row>
    <row r="83" spans="1:6" x14ac:dyDescent="0.2">
      <c r="A83">
        <v>1962</v>
      </c>
      <c r="B83" s="56"/>
      <c r="C83" s="56">
        <v>85180</v>
      </c>
      <c r="D83" s="56">
        <v>60127</v>
      </c>
      <c r="E83" s="56"/>
      <c r="F83" s="56"/>
    </row>
    <row r="84" spans="1:6" x14ac:dyDescent="0.2">
      <c r="A84">
        <v>1963</v>
      </c>
      <c r="B84" s="56"/>
      <c r="C84" s="56">
        <v>85869</v>
      </c>
      <c r="D84" s="56">
        <v>71790</v>
      </c>
      <c r="E84" s="56">
        <v>2558</v>
      </c>
      <c r="F84" s="56"/>
    </row>
    <row r="85" spans="1:6" x14ac:dyDescent="0.2">
      <c r="A85">
        <v>1964</v>
      </c>
      <c r="B85" s="56"/>
      <c r="C85" s="56">
        <v>87592</v>
      </c>
      <c r="D85" s="56">
        <v>74980</v>
      </c>
      <c r="E85" s="56"/>
      <c r="F85" s="56"/>
    </row>
    <row r="86" spans="1:6" x14ac:dyDescent="0.2">
      <c r="A86">
        <v>1965</v>
      </c>
      <c r="B86" s="56"/>
      <c r="C86" s="56">
        <v>94629</v>
      </c>
      <c r="D86" s="56">
        <v>81923</v>
      </c>
      <c r="E86" s="56">
        <v>1177</v>
      </c>
      <c r="F86" s="56"/>
    </row>
    <row r="87" spans="1:6" x14ac:dyDescent="0.2">
      <c r="A87">
        <v>1966</v>
      </c>
      <c r="B87" s="56"/>
      <c r="C87" s="56">
        <v>88525</v>
      </c>
      <c r="D87" s="56">
        <v>86046</v>
      </c>
      <c r="E87" s="56">
        <v>1060</v>
      </c>
      <c r="F87" s="56"/>
    </row>
    <row r="88" spans="1:6" x14ac:dyDescent="0.2">
      <c r="A88">
        <v>1967</v>
      </c>
      <c r="B88" s="56"/>
      <c r="C88" s="56">
        <v>88164</v>
      </c>
      <c r="D88" s="56">
        <v>85364</v>
      </c>
      <c r="E88" s="56"/>
      <c r="F88" s="56"/>
    </row>
    <row r="89" spans="1:6" x14ac:dyDescent="0.2">
      <c r="A89">
        <v>1968</v>
      </c>
      <c r="B89" s="56"/>
      <c r="C89" s="56">
        <v>93471</v>
      </c>
      <c r="D89" s="56">
        <v>96710</v>
      </c>
      <c r="E89" s="56">
        <v>1463</v>
      </c>
      <c r="F89" s="56"/>
    </row>
    <row r="90" spans="1:6" x14ac:dyDescent="0.2">
      <c r="A90">
        <v>1969</v>
      </c>
      <c r="B90" s="56"/>
      <c r="C90" s="56">
        <v>101415</v>
      </c>
      <c r="D90" s="56">
        <v>105586</v>
      </c>
      <c r="E90" s="56">
        <v>1701</v>
      </c>
      <c r="F90" s="56"/>
    </row>
    <row r="91" spans="1:6" x14ac:dyDescent="0.2">
      <c r="A91">
        <v>1970</v>
      </c>
      <c r="B91" s="56"/>
      <c r="C91" s="56">
        <v>103175</v>
      </c>
      <c r="D91" s="56">
        <v>130831</v>
      </c>
      <c r="E91" s="56">
        <v>1846</v>
      </c>
      <c r="F91" s="56"/>
    </row>
    <row r="92" spans="1:6" x14ac:dyDescent="0.2">
      <c r="A92">
        <v>1971</v>
      </c>
      <c r="B92" s="56"/>
      <c r="C92" s="56">
        <v>104729</v>
      </c>
      <c r="D92" s="56">
        <v>105785</v>
      </c>
      <c r="E92" s="56">
        <v>1906</v>
      </c>
      <c r="F92" s="56"/>
    </row>
    <row r="93" spans="1:6" x14ac:dyDescent="0.2">
      <c r="A93">
        <v>1972</v>
      </c>
      <c r="B93" s="56"/>
      <c r="C93" s="56">
        <v>99298</v>
      </c>
      <c r="D93" s="56">
        <v>130400</v>
      </c>
      <c r="E93" s="56">
        <v>1995</v>
      </c>
      <c r="F93" s="56"/>
    </row>
    <row r="94" spans="1:6" x14ac:dyDescent="0.2">
      <c r="A94">
        <v>1973</v>
      </c>
      <c r="B94" s="56"/>
      <c r="C94" s="56">
        <v>104079</v>
      </c>
      <c r="D94" s="56">
        <v>144814</v>
      </c>
      <c r="E94" s="56">
        <v>2398</v>
      </c>
      <c r="F94" s="56"/>
    </row>
    <row r="95" spans="1:6" x14ac:dyDescent="0.2">
      <c r="A95">
        <v>1974</v>
      </c>
      <c r="B95" s="56"/>
      <c r="C95" s="56">
        <v>102538</v>
      </c>
      <c r="D95" s="56">
        <v>149319</v>
      </c>
      <c r="E95" s="56">
        <v>4455</v>
      </c>
      <c r="F95" s="56"/>
    </row>
    <row r="96" spans="1:6" x14ac:dyDescent="0.2">
      <c r="A96">
        <v>1975</v>
      </c>
      <c r="B96" s="56"/>
      <c r="C96" s="56">
        <v>101014</v>
      </c>
      <c r="D96" s="56">
        <v>159821</v>
      </c>
      <c r="E96" s="56">
        <v>2914</v>
      </c>
      <c r="F96" s="56"/>
    </row>
    <row r="97" spans="1:6" x14ac:dyDescent="0.2">
      <c r="A97">
        <v>1976</v>
      </c>
      <c r="B97" s="56"/>
      <c r="C97" s="56">
        <v>102344</v>
      </c>
      <c r="D97" s="56">
        <v>161016</v>
      </c>
      <c r="E97" s="56">
        <v>3261</v>
      </c>
      <c r="F97" s="56"/>
    </row>
    <row r="98" spans="1:6" x14ac:dyDescent="0.2">
      <c r="A98">
        <v>1977</v>
      </c>
      <c r="B98" s="56"/>
      <c r="C98" s="56">
        <v>100931</v>
      </c>
      <c r="D98" s="56">
        <v>161006</v>
      </c>
      <c r="E98" s="56">
        <v>3139</v>
      </c>
      <c r="F98" s="56"/>
    </row>
    <row r="99" spans="1:6" x14ac:dyDescent="0.2">
      <c r="A99">
        <v>1978</v>
      </c>
      <c r="B99" s="56"/>
      <c r="C99" s="56">
        <v>100916</v>
      </c>
      <c r="D99" s="56">
        <v>166092</v>
      </c>
      <c r="E99" s="56">
        <v>4015</v>
      </c>
      <c r="F99" s="56">
        <v>3598</v>
      </c>
    </row>
    <row r="100" spans="1:6" x14ac:dyDescent="0.2">
      <c r="A100">
        <v>1979</v>
      </c>
      <c r="B100" s="56"/>
      <c r="C100" s="56">
        <v>100494</v>
      </c>
      <c r="D100" s="56">
        <v>174569</v>
      </c>
      <c r="E100" s="56">
        <v>4722</v>
      </c>
      <c r="F100" s="56">
        <v>11284</v>
      </c>
    </row>
    <row r="101" spans="1:6" x14ac:dyDescent="0.2">
      <c r="A101">
        <v>1980</v>
      </c>
      <c r="B101" s="56"/>
      <c r="C101" s="56">
        <v>104329</v>
      </c>
      <c r="D101" s="56">
        <v>191020</v>
      </c>
      <c r="E101" s="56">
        <v>5070</v>
      </c>
      <c r="F101" s="56">
        <v>18596</v>
      </c>
    </row>
    <row r="102" spans="1:6" x14ac:dyDescent="0.2">
      <c r="A102">
        <v>1981</v>
      </c>
      <c r="B102" s="56"/>
      <c r="C102" s="56">
        <v>106413</v>
      </c>
      <c r="D102" s="56">
        <v>218261</v>
      </c>
      <c r="E102" s="56">
        <v>5303</v>
      </c>
      <c r="F102" s="56">
        <v>24119</v>
      </c>
    </row>
    <row r="103" spans="1:6" x14ac:dyDescent="0.2">
      <c r="A103">
        <v>1982</v>
      </c>
      <c r="B103" s="56"/>
      <c r="C103" s="56">
        <v>109625</v>
      </c>
      <c r="D103" s="56">
        <v>237513</v>
      </c>
      <c r="E103" s="56">
        <v>5924</v>
      </c>
      <c r="F103" s="56">
        <v>27422</v>
      </c>
    </row>
    <row r="104" spans="1:6" x14ac:dyDescent="0.2">
      <c r="A104">
        <v>1983</v>
      </c>
      <c r="B104" s="56"/>
      <c r="C104" s="56">
        <v>103703</v>
      </c>
      <c r="D104" s="56">
        <v>252685</v>
      </c>
      <c r="E104" s="56">
        <v>6394</v>
      </c>
      <c r="F104" s="56">
        <v>30664</v>
      </c>
    </row>
    <row r="105" spans="1:6" x14ac:dyDescent="0.2">
      <c r="A105">
        <v>1984</v>
      </c>
      <c r="B105" s="56"/>
      <c r="C105" s="56">
        <v>111284</v>
      </c>
      <c r="D105" s="56">
        <v>282314</v>
      </c>
      <c r="E105" s="56">
        <v>8633</v>
      </c>
      <c r="F105" s="56">
        <v>35982</v>
      </c>
    </row>
    <row r="106" spans="1:6" x14ac:dyDescent="0.2">
      <c r="A106">
        <v>1985</v>
      </c>
      <c r="B106" s="56">
        <v>8558</v>
      </c>
      <c r="C106" s="56">
        <v>115235</v>
      </c>
      <c r="D106" s="56">
        <v>299851</v>
      </c>
      <c r="E106" s="56">
        <v>10585</v>
      </c>
      <c r="F106" s="56">
        <v>36916</v>
      </c>
    </row>
    <row r="107" spans="1:6" x14ac:dyDescent="0.2">
      <c r="A107">
        <v>1986</v>
      </c>
      <c r="B107" s="56">
        <v>8009</v>
      </c>
      <c r="C107" s="56">
        <v>120916</v>
      </c>
      <c r="D107" s="56">
        <v>316162</v>
      </c>
      <c r="E107" s="56">
        <v>12755</v>
      </c>
      <c r="F107" s="56">
        <v>41342</v>
      </c>
    </row>
    <row r="108" spans="1:6" x14ac:dyDescent="0.2">
      <c r="A108">
        <v>1987</v>
      </c>
      <c r="B108" s="56">
        <v>8059</v>
      </c>
      <c r="C108" s="56">
        <v>131837</v>
      </c>
      <c r="D108" s="56">
        <v>336884</v>
      </c>
      <c r="E108" s="56">
        <v>17057</v>
      </c>
      <c r="F108" s="56">
        <v>45069</v>
      </c>
    </row>
    <row r="109" spans="1:6" x14ac:dyDescent="0.2">
      <c r="A109">
        <v>1988</v>
      </c>
      <c r="B109" s="56"/>
      <c r="C109" s="56">
        <v>143836</v>
      </c>
      <c r="D109" s="56">
        <v>335759</v>
      </c>
      <c r="E109" s="56">
        <v>20051</v>
      </c>
      <c r="F109" s="56">
        <v>49774</v>
      </c>
    </row>
    <row r="110" spans="1:6" x14ac:dyDescent="0.2">
      <c r="A110">
        <v>1989</v>
      </c>
      <c r="B110" s="56">
        <v>9659</v>
      </c>
      <c r="C110" s="56">
        <v>158707</v>
      </c>
      <c r="D110" s="56">
        <v>345140</v>
      </c>
      <c r="E110" s="56">
        <v>23315</v>
      </c>
      <c r="F110" s="56">
        <v>55774</v>
      </c>
    </row>
    <row r="111" spans="1:6" x14ac:dyDescent="0.2">
      <c r="A111">
        <v>1990</v>
      </c>
      <c r="B111" s="56">
        <v>10137</v>
      </c>
      <c r="C111" s="56">
        <v>171163</v>
      </c>
      <c r="D111" s="56">
        <v>360704</v>
      </c>
      <c r="E111" s="56">
        <v>25820</v>
      </c>
      <c r="F111" s="56">
        <v>60754</v>
      </c>
    </row>
    <row r="112" spans="1:6" x14ac:dyDescent="0.2">
      <c r="A112">
        <v>1991</v>
      </c>
      <c r="B112" s="56">
        <v>11423</v>
      </c>
      <c r="C112" s="56">
        <v>172115</v>
      </c>
      <c r="D112" s="56">
        <v>361590</v>
      </c>
      <c r="E112" s="56">
        <v>28133</v>
      </c>
      <c r="F112" s="56">
        <v>55984</v>
      </c>
    </row>
    <row r="113" spans="1:6" x14ac:dyDescent="0.2">
      <c r="A113">
        <v>1992</v>
      </c>
      <c r="B113" s="56">
        <v>14409</v>
      </c>
      <c r="C113" s="56">
        <v>183347</v>
      </c>
      <c r="D113" s="56">
        <v>362197</v>
      </c>
      <c r="E113" s="56">
        <v>31073</v>
      </c>
      <c r="F113" s="56">
        <v>58896</v>
      </c>
    </row>
    <row r="114" spans="1:6" x14ac:dyDescent="0.2">
      <c r="A114">
        <v>1993</v>
      </c>
      <c r="B114" s="56">
        <v>19618</v>
      </c>
      <c r="C114" s="56">
        <v>184196</v>
      </c>
      <c r="D114" s="56">
        <v>355500</v>
      </c>
      <c r="E114" s="56">
        <v>36493</v>
      </c>
      <c r="F114" s="56">
        <v>56974</v>
      </c>
    </row>
    <row r="115" spans="1:6" x14ac:dyDescent="0.2">
      <c r="A115">
        <v>1994</v>
      </c>
      <c r="B115" s="56">
        <v>19067</v>
      </c>
      <c r="C115" s="56">
        <v>202755</v>
      </c>
      <c r="D115" s="56">
        <v>341201</v>
      </c>
      <c r="E115" s="56">
        <v>45712</v>
      </c>
      <c r="F115" s="56">
        <v>57842</v>
      </c>
    </row>
    <row r="116" spans="1:6" x14ac:dyDescent="0.2">
      <c r="A116">
        <v>1995</v>
      </c>
      <c r="B116" s="56">
        <v>18699</v>
      </c>
      <c r="C116" s="56">
        <v>228142</v>
      </c>
      <c r="D116" s="56">
        <v>368831</v>
      </c>
      <c r="E116" s="56">
        <v>78499</v>
      </c>
      <c r="F116" s="56">
        <v>60559</v>
      </c>
    </row>
    <row r="117" spans="1:6" x14ac:dyDescent="0.2">
      <c r="A117">
        <v>1996</v>
      </c>
      <c r="B117" s="56">
        <v>22742</v>
      </c>
      <c r="C117" s="56">
        <v>211946</v>
      </c>
      <c r="D117" s="56">
        <v>376674</v>
      </c>
      <c r="E117" s="56">
        <v>90326</v>
      </c>
      <c r="F117" s="56">
        <v>64035</v>
      </c>
    </row>
    <row r="118" spans="1:6" x14ac:dyDescent="0.2">
      <c r="A118">
        <v>1997</v>
      </c>
      <c r="B118" s="56">
        <v>24774</v>
      </c>
      <c r="C118" s="56">
        <v>220496</v>
      </c>
      <c r="D118" s="56">
        <v>401618</v>
      </c>
      <c r="E118" s="56">
        <v>92684</v>
      </c>
      <c r="F118" s="56">
        <v>72904</v>
      </c>
    </row>
    <row r="119" spans="1:6" x14ac:dyDescent="0.2">
      <c r="A119">
        <v>1998</v>
      </c>
      <c r="B119" s="56">
        <v>47396</v>
      </c>
      <c r="C119" s="56">
        <v>236979</v>
      </c>
      <c r="D119" s="56">
        <v>402095</v>
      </c>
      <c r="E119" s="56">
        <v>75233</v>
      </c>
      <c r="F119" s="56">
        <v>82087</v>
      </c>
    </row>
    <row r="120" spans="1:6" x14ac:dyDescent="0.2">
      <c r="A120">
        <v>1999</v>
      </c>
      <c r="B120" s="56">
        <v>50044</v>
      </c>
      <c r="C120" s="56">
        <v>265763</v>
      </c>
      <c r="D120" s="56">
        <v>404457</v>
      </c>
      <c r="E120" s="56">
        <v>80642</v>
      </c>
      <c r="F120" s="56">
        <v>89359</v>
      </c>
    </row>
    <row r="121" spans="1:6" x14ac:dyDescent="0.2">
      <c r="A121">
        <v>2000</v>
      </c>
      <c r="B121" s="56">
        <v>51906</v>
      </c>
      <c r="C121" s="56">
        <v>295895</v>
      </c>
      <c r="D121" s="56">
        <v>419543</v>
      </c>
      <c r="E121" s="56">
        <v>102010</v>
      </c>
      <c r="F121" s="56">
        <v>100692</v>
      </c>
    </row>
    <row r="122" spans="1:6" x14ac:dyDescent="0.2">
      <c r="A122">
        <v>2001</v>
      </c>
      <c r="B122" s="56">
        <v>63450</v>
      </c>
      <c r="C122" s="56">
        <v>304615</v>
      </c>
      <c r="D122" s="56">
        <v>439175</v>
      </c>
      <c r="E122" s="56">
        <v>104612</v>
      </c>
      <c r="F122" s="56">
        <v>110027</v>
      </c>
    </row>
    <row r="123" spans="1:6" x14ac:dyDescent="0.2">
      <c r="A123">
        <v>2002</v>
      </c>
      <c r="B123" s="56">
        <v>80232</v>
      </c>
      <c r="C123" s="56">
        <v>320426</v>
      </c>
      <c r="D123" s="56">
        <v>421044</v>
      </c>
      <c r="E123" s="56">
        <v>106136</v>
      </c>
      <c r="F123" s="56">
        <v>106243</v>
      </c>
    </row>
    <row r="124" spans="1:6" x14ac:dyDescent="0.2">
      <c r="A124">
        <v>2003</v>
      </c>
      <c r="B124" s="56">
        <v>105317</v>
      </c>
      <c r="C124" s="56">
        <v>337820</v>
      </c>
      <c r="D124" s="56">
        <v>413093</v>
      </c>
      <c r="E124" s="56">
        <v>118651</v>
      </c>
      <c r="F124" s="56">
        <v>116604</v>
      </c>
    </row>
    <row r="125" spans="1:6" x14ac:dyDescent="0.2">
      <c r="A125">
        <v>2004</v>
      </c>
      <c r="B125" s="56">
        <v>130384</v>
      </c>
      <c r="C125" s="56">
        <v>360023</v>
      </c>
      <c r="D125" s="56">
        <v>423081</v>
      </c>
      <c r="E125" s="56">
        <v>140115</v>
      </c>
      <c r="F125" s="56">
        <v>123701</v>
      </c>
    </row>
    <row r="126" spans="1:6" x14ac:dyDescent="0.2">
      <c r="A126">
        <v>2005</v>
      </c>
      <c r="B126" s="56">
        <v>173327</v>
      </c>
      <c r="C126" s="56">
        <v>391999</v>
      </c>
      <c r="D126" s="56">
        <v>427078</v>
      </c>
      <c r="E126" s="56">
        <v>160921</v>
      </c>
      <c r="F126" s="56">
        <v>128713</v>
      </c>
    </row>
    <row r="127" spans="1:6" x14ac:dyDescent="0.2">
      <c r="A127">
        <v>2006</v>
      </c>
      <c r="B127" s="56">
        <v>210501</v>
      </c>
      <c r="C127" s="56">
        <v>426366</v>
      </c>
      <c r="D127" s="56">
        <v>408674</v>
      </c>
      <c r="E127" s="56">
        <v>166189</v>
      </c>
      <c r="F127" s="56">
        <v>135231</v>
      </c>
    </row>
    <row r="128" spans="1:6" x14ac:dyDescent="0.2">
      <c r="A128">
        <v>2007</v>
      </c>
      <c r="B128" s="56">
        <v>245161</v>
      </c>
      <c r="C128" s="56">
        <v>456513</v>
      </c>
      <c r="D128" s="56">
        <v>396291</v>
      </c>
      <c r="E128" s="56">
        <v>172469</v>
      </c>
      <c r="F128" s="56">
        <v>140763</v>
      </c>
    </row>
    <row r="129" spans="1:6" x14ac:dyDescent="0.2">
      <c r="A129">
        <v>2008</v>
      </c>
      <c r="B129" s="56">
        <v>289838</v>
      </c>
      <c r="C129" s="56">
        <v>456788</v>
      </c>
      <c r="D129" s="56">
        <v>391002</v>
      </c>
      <c r="E129" s="56">
        <v>170632</v>
      </c>
      <c r="F129" s="56">
        <v>146150</v>
      </c>
    </row>
    <row r="130" spans="1:6" x14ac:dyDescent="0.2">
      <c r="A130">
        <v>2009</v>
      </c>
      <c r="B130" s="56">
        <v>314604</v>
      </c>
      <c r="C130" s="56">
        <v>456839</v>
      </c>
      <c r="D130" s="56">
        <v>348596</v>
      </c>
      <c r="E130" s="56">
        <v>163523</v>
      </c>
      <c r="F130" s="56">
        <v>134580</v>
      </c>
    </row>
    <row r="131" spans="1:6" x14ac:dyDescent="0.2">
      <c r="A131">
        <v>2010</v>
      </c>
      <c r="B131" s="56">
        <v>391177</v>
      </c>
      <c r="C131" s="56">
        <v>490841</v>
      </c>
      <c r="D131" s="56">
        <v>344598</v>
      </c>
      <c r="E131" s="56">
        <v>170101</v>
      </c>
      <c r="F131" s="56">
        <v>150961</v>
      </c>
    </row>
    <row r="132" spans="1:6" x14ac:dyDescent="0.2">
      <c r="A132">
        <v>2011</v>
      </c>
      <c r="B132" s="56">
        <v>526412</v>
      </c>
      <c r="C132" s="56">
        <v>504118</v>
      </c>
      <c r="D132" s="56">
        <v>342610</v>
      </c>
      <c r="E132" s="56">
        <v>178924</v>
      </c>
      <c r="F132" s="56">
        <v>142793</v>
      </c>
    </row>
    <row r="133" spans="1:6" x14ac:dyDescent="0.2">
      <c r="A133">
        <v>2012</v>
      </c>
      <c r="B133" s="56">
        <v>652777</v>
      </c>
      <c r="C133" s="56">
        <v>543599</v>
      </c>
      <c r="D133" s="56">
        <v>342796</v>
      </c>
      <c r="E133" s="56">
        <v>188915</v>
      </c>
      <c r="F133" s="56">
        <v>148560</v>
      </c>
    </row>
    <row r="134" spans="1:6" x14ac:dyDescent="0.2">
      <c r="A134">
        <v>2013</v>
      </c>
      <c r="B134" s="56">
        <v>825136</v>
      </c>
      <c r="C134" s="56">
        <v>571683</v>
      </c>
      <c r="D134" s="56">
        <v>328436</v>
      </c>
      <c r="E134" s="56">
        <v>204589</v>
      </c>
      <c r="F134" s="56">
        <v>147987</v>
      </c>
    </row>
    <row r="135" spans="1:6" x14ac:dyDescent="0.2">
      <c r="A135">
        <v>2014</v>
      </c>
      <c r="B135" s="56">
        <v>928177</v>
      </c>
      <c r="C135" s="56">
        <v>579436</v>
      </c>
      <c r="D135" s="56">
        <v>325989</v>
      </c>
      <c r="E135" s="56">
        <v>210292</v>
      </c>
      <c r="F135" s="56">
        <v>152662</v>
      </c>
    </row>
    <row r="136" spans="1:6" x14ac:dyDescent="0.2">
      <c r="A136">
        <v>2015</v>
      </c>
      <c r="B136" s="56">
        <v>1101864</v>
      </c>
      <c r="C136" s="56">
        <v>590150</v>
      </c>
      <c r="D136" s="56">
        <v>318721</v>
      </c>
      <c r="E136" s="56">
        <v>213694</v>
      </c>
      <c r="F136" s="56">
        <v>160028</v>
      </c>
    </row>
    <row r="137" spans="1:6" x14ac:dyDescent="0.2">
      <c r="A137">
        <v>2016</v>
      </c>
      <c r="B137" s="56">
        <v>1338503</v>
      </c>
      <c r="C137" s="56">
        <v>606197</v>
      </c>
      <c r="D137" s="56">
        <v>318381</v>
      </c>
      <c r="E137" s="56">
        <v>208830</v>
      </c>
      <c r="F137" s="56">
        <v>159358</v>
      </c>
    </row>
    <row r="138" spans="1:6" x14ac:dyDescent="0.2">
      <c r="A138">
        <v>2017</v>
      </c>
      <c r="B138" s="56">
        <v>1381594</v>
      </c>
      <c r="C138" s="56">
        <v>607524</v>
      </c>
      <c r="D138" s="56">
        <v>318481</v>
      </c>
      <c r="E138" s="56">
        <v>204775</v>
      </c>
      <c r="F138" s="56">
        <v>166585</v>
      </c>
    </row>
    <row r="139" spans="1:6" x14ac:dyDescent="0.2">
      <c r="A139">
        <v>2018</v>
      </c>
      <c r="B139" s="56">
        <v>1542002</v>
      </c>
      <c r="C139" s="56">
        <v>598020</v>
      </c>
      <c r="D139" s="56">
        <v>313567</v>
      </c>
      <c r="E139" s="56">
        <v>209992</v>
      </c>
      <c r="F139" s="56">
        <v>174397</v>
      </c>
    </row>
    <row r="140" spans="1:6" x14ac:dyDescent="0.2">
      <c r="A140">
        <v>2019</v>
      </c>
      <c r="B140" s="56">
        <v>1400661</v>
      </c>
      <c r="C140" s="56">
        <v>621840</v>
      </c>
      <c r="D140" s="56">
        <v>307969</v>
      </c>
      <c r="E140" s="56">
        <v>218975</v>
      </c>
      <c r="F140" s="56">
        <v>181479</v>
      </c>
    </row>
    <row r="141" spans="1:6" x14ac:dyDescent="0.2">
      <c r="A141">
        <v>2020</v>
      </c>
      <c r="B141" s="56">
        <v>1497159</v>
      </c>
      <c r="C141" s="56">
        <v>597646</v>
      </c>
      <c r="D141" s="56">
        <v>288472</v>
      </c>
      <c r="E141" s="56">
        <v>226759</v>
      </c>
      <c r="F141" s="56">
        <v>180346</v>
      </c>
    </row>
    <row r="142" spans="1:6" x14ac:dyDescent="0.2">
      <c r="A142">
        <v>2021</v>
      </c>
      <c r="B142" s="56">
        <v>1585663</v>
      </c>
      <c r="C142" s="56">
        <v>591905</v>
      </c>
      <c r="D142" s="56">
        <v>289200</v>
      </c>
      <c r="E142" s="56">
        <v>237998</v>
      </c>
      <c r="F142" s="56">
        <v>188778</v>
      </c>
    </row>
    <row r="143" spans="1:6" x14ac:dyDescent="0.2">
      <c r="A143">
        <v>2022</v>
      </c>
      <c r="B143" s="56">
        <v>1619268</v>
      </c>
      <c r="C143" s="56">
        <v>592571</v>
      </c>
      <c r="D143" s="56">
        <v>289530</v>
      </c>
      <c r="E143" s="56">
        <v>237633</v>
      </c>
      <c r="F143" s="56">
        <v>193610</v>
      </c>
    </row>
    <row r="144" spans="1:6" x14ac:dyDescent="0.2">
      <c r="A144">
        <v>2023</v>
      </c>
      <c r="B144" s="56">
        <v>1677701</v>
      </c>
      <c r="C144" s="56">
        <v>598337</v>
      </c>
      <c r="D144" s="56">
        <v>300133</v>
      </c>
      <c r="E144" s="56">
        <v>243310</v>
      </c>
      <c r="F144" s="56">
        <v>199429</v>
      </c>
    </row>
    <row r="145" spans="1:6" x14ac:dyDescent="0.2">
      <c r="A145">
        <v>2024</v>
      </c>
      <c r="B145" s="56">
        <v>1828054</v>
      </c>
      <c r="C145" s="56">
        <v>603194</v>
      </c>
      <c r="D145" s="56">
        <v>306855</v>
      </c>
      <c r="E145" s="56">
        <v>246245</v>
      </c>
      <c r="F145" s="56">
        <v>199402</v>
      </c>
    </row>
    <row r="146" spans="1:6" x14ac:dyDescent="0.2">
      <c r="B146" s="56"/>
      <c r="C146" s="56"/>
      <c r="D146" s="56"/>
      <c r="E146" s="56"/>
      <c r="F146" s="56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E470B-BEDC-41CA-801E-32DBEEE67CFA}">
  <dimension ref="A1:H26"/>
  <sheetViews>
    <sheetView workbookViewId="0"/>
  </sheetViews>
  <sheetFormatPr defaultRowHeight="12.55" x14ac:dyDescent="0.2"/>
  <cols>
    <col min="1" max="1" width="17.5546875" customWidth="1"/>
  </cols>
  <sheetData>
    <row r="1" spans="1:8" x14ac:dyDescent="0.2">
      <c r="A1" s="58" t="s">
        <v>101</v>
      </c>
    </row>
    <row r="3" spans="1:8" x14ac:dyDescent="0.2">
      <c r="A3" t="s">
        <v>25</v>
      </c>
      <c r="B3" t="s">
        <v>48</v>
      </c>
      <c r="C3" t="s">
        <v>47</v>
      </c>
      <c r="D3" t="s">
        <v>46</v>
      </c>
      <c r="E3" t="s">
        <v>45</v>
      </c>
    </row>
    <row r="4" spans="1:8" x14ac:dyDescent="0.2">
      <c r="A4" t="s">
        <v>44</v>
      </c>
      <c r="B4" s="56">
        <v>1672001</v>
      </c>
      <c r="C4" s="56">
        <v>156053</v>
      </c>
      <c r="D4" s="56">
        <v>1828054</v>
      </c>
      <c r="E4">
        <v>8.5</v>
      </c>
      <c r="H4" s="59"/>
    </row>
    <row r="5" spans="1:8" x14ac:dyDescent="0.2">
      <c r="A5" t="s">
        <v>43</v>
      </c>
      <c r="B5" s="56">
        <v>270069</v>
      </c>
      <c r="C5" s="56">
        <v>333125</v>
      </c>
      <c r="D5" s="56">
        <v>603194</v>
      </c>
      <c r="E5">
        <v>55.2</v>
      </c>
    </row>
    <row r="6" spans="1:8" x14ac:dyDescent="0.2">
      <c r="A6" t="s">
        <v>42</v>
      </c>
      <c r="B6" s="56">
        <v>237169</v>
      </c>
      <c r="C6" s="56">
        <v>69686</v>
      </c>
      <c r="D6" s="56">
        <v>306855</v>
      </c>
      <c r="E6">
        <v>22.7</v>
      </c>
    </row>
    <row r="7" spans="1:8" x14ac:dyDescent="0.2">
      <c r="A7" t="s">
        <v>41</v>
      </c>
      <c r="B7" s="56">
        <v>195786</v>
      </c>
      <c r="C7" s="56">
        <v>50459</v>
      </c>
      <c r="D7" s="56">
        <v>246245</v>
      </c>
      <c r="E7">
        <v>20.5</v>
      </c>
    </row>
    <row r="8" spans="1:8" x14ac:dyDescent="0.2">
      <c r="A8" t="s">
        <v>40</v>
      </c>
      <c r="B8" s="56">
        <v>86395</v>
      </c>
      <c r="C8" s="56">
        <v>113007</v>
      </c>
      <c r="D8" s="56">
        <v>199402</v>
      </c>
      <c r="E8">
        <v>56.7</v>
      </c>
    </row>
    <row r="9" spans="1:8" x14ac:dyDescent="0.2">
      <c r="A9" t="s">
        <v>39</v>
      </c>
      <c r="B9" s="56">
        <v>63217</v>
      </c>
      <c r="C9" s="56">
        <v>41940</v>
      </c>
      <c r="D9" s="56">
        <v>105157</v>
      </c>
      <c r="E9">
        <v>39.9</v>
      </c>
    </row>
    <row r="10" spans="1:8" x14ac:dyDescent="0.2">
      <c r="A10" t="s">
        <v>38</v>
      </c>
      <c r="B10" s="56">
        <v>40085</v>
      </c>
      <c r="C10" s="56">
        <v>19177</v>
      </c>
      <c r="D10" s="56">
        <v>59262</v>
      </c>
      <c r="E10">
        <v>32.4</v>
      </c>
    </row>
    <row r="11" spans="1:8" x14ac:dyDescent="0.2">
      <c r="A11" t="s">
        <v>37</v>
      </c>
      <c r="B11" s="56">
        <v>4304</v>
      </c>
      <c r="C11" s="56">
        <v>31070</v>
      </c>
      <c r="D11" s="56">
        <v>35374</v>
      </c>
      <c r="E11">
        <v>87.8</v>
      </c>
    </row>
    <row r="12" spans="1:8" x14ac:dyDescent="0.2">
      <c r="A12" t="s">
        <v>36</v>
      </c>
      <c r="B12" s="56">
        <v>2542</v>
      </c>
      <c r="C12" s="56">
        <v>27945</v>
      </c>
      <c r="D12" s="56">
        <v>30487</v>
      </c>
      <c r="E12">
        <v>91.7</v>
      </c>
    </row>
    <row r="13" spans="1:8" x14ac:dyDescent="0.2">
      <c r="A13" t="s">
        <v>35</v>
      </c>
      <c r="B13" s="56">
        <v>21502</v>
      </c>
      <c r="C13" s="56">
        <v>5196</v>
      </c>
      <c r="D13" s="56">
        <v>26698</v>
      </c>
      <c r="E13">
        <v>19.5</v>
      </c>
    </row>
    <row r="14" spans="1:8" x14ac:dyDescent="0.2">
      <c r="A14" t="s">
        <v>34</v>
      </c>
      <c r="B14" s="56">
        <v>5752</v>
      </c>
      <c r="C14" s="56">
        <v>19845</v>
      </c>
      <c r="D14" s="56">
        <v>25597</v>
      </c>
      <c r="E14">
        <v>77.5</v>
      </c>
    </row>
    <row r="15" spans="1:8" x14ac:dyDescent="0.2">
      <c r="A15" t="s">
        <v>33</v>
      </c>
      <c r="B15" s="56">
        <v>11105</v>
      </c>
      <c r="C15" s="56">
        <v>7847</v>
      </c>
      <c r="D15" s="56">
        <v>18952</v>
      </c>
      <c r="E15">
        <v>41.4</v>
      </c>
    </row>
    <row r="16" spans="1:8" x14ac:dyDescent="0.2">
      <c r="A16" t="s">
        <v>32</v>
      </c>
      <c r="B16" s="56">
        <v>1172</v>
      </c>
      <c r="C16" s="56">
        <v>15017</v>
      </c>
      <c r="D16" s="56">
        <v>16189</v>
      </c>
      <c r="E16">
        <v>92.8</v>
      </c>
    </row>
    <row r="17" spans="1:5" x14ac:dyDescent="0.2">
      <c r="A17" t="s">
        <v>31</v>
      </c>
      <c r="B17" s="56">
        <v>495</v>
      </c>
      <c r="C17" s="56">
        <v>15445</v>
      </c>
      <c r="D17" s="56">
        <v>15940</v>
      </c>
      <c r="E17">
        <v>96.9</v>
      </c>
    </row>
    <row r="18" spans="1:5" x14ac:dyDescent="0.2">
      <c r="A18" t="s">
        <v>30</v>
      </c>
      <c r="B18" s="56">
        <v>12751</v>
      </c>
      <c r="C18" s="56">
        <v>1378</v>
      </c>
      <c r="D18" s="56">
        <v>14129</v>
      </c>
      <c r="E18">
        <v>9.8000000000000007</v>
      </c>
    </row>
    <row r="19" spans="1:5" x14ac:dyDescent="0.2">
      <c r="A19" t="s">
        <v>29</v>
      </c>
      <c r="B19" s="56">
        <v>1898</v>
      </c>
      <c r="C19" s="56">
        <v>11523</v>
      </c>
      <c r="D19" s="56">
        <v>13421</v>
      </c>
      <c r="E19">
        <v>85.9</v>
      </c>
    </row>
    <row r="20" spans="1:5" x14ac:dyDescent="0.2">
      <c r="A20" t="s">
        <v>28</v>
      </c>
      <c r="B20" s="56">
        <v>2285</v>
      </c>
      <c r="C20" s="56">
        <v>8617</v>
      </c>
      <c r="D20" s="56">
        <v>10902</v>
      </c>
      <c r="E20">
        <v>79</v>
      </c>
    </row>
    <row r="21" spans="1:5" x14ac:dyDescent="0.2">
      <c r="A21" t="s">
        <v>91</v>
      </c>
      <c r="B21" s="56">
        <v>10004</v>
      </c>
      <c r="C21" s="56">
        <v>347</v>
      </c>
      <c r="D21" s="56">
        <v>10351</v>
      </c>
      <c r="E21">
        <v>3.4</v>
      </c>
    </row>
    <row r="22" spans="1:5" x14ac:dyDescent="0.2">
      <c r="A22" t="s">
        <v>27</v>
      </c>
      <c r="B22" s="56">
        <v>9120</v>
      </c>
      <c r="C22" s="56">
        <v>1188</v>
      </c>
      <c r="D22" s="56">
        <v>10308</v>
      </c>
      <c r="E22">
        <v>11.5</v>
      </c>
    </row>
    <row r="23" spans="1:5" x14ac:dyDescent="0.2">
      <c r="A23" t="s">
        <v>26</v>
      </c>
      <c r="B23" s="56">
        <v>1226</v>
      </c>
      <c r="C23" s="56">
        <v>8678</v>
      </c>
      <c r="D23" s="56">
        <v>9904</v>
      </c>
      <c r="E23">
        <v>87.6</v>
      </c>
    </row>
    <row r="24" spans="1:5" x14ac:dyDescent="0.2">
      <c r="B24" s="56"/>
      <c r="C24" s="56"/>
      <c r="D24" s="56"/>
    </row>
    <row r="25" spans="1:5" x14ac:dyDescent="0.2">
      <c r="B25" s="56"/>
      <c r="C25" s="56"/>
      <c r="D25" s="56"/>
    </row>
    <row r="26" spans="1:5" x14ac:dyDescent="0.2">
      <c r="B26" s="56"/>
      <c r="C26" s="56"/>
      <c r="D26" s="56"/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70FDB-993E-4B8C-A9D5-778D8D932EE9}">
  <dimension ref="A1:G23"/>
  <sheetViews>
    <sheetView workbookViewId="0"/>
  </sheetViews>
  <sheetFormatPr defaultRowHeight="12.55" x14ac:dyDescent="0.2"/>
  <cols>
    <col min="1" max="1" width="15.5546875" customWidth="1"/>
  </cols>
  <sheetData>
    <row r="1" spans="1:7" x14ac:dyDescent="0.2">
      <c r="A1" s="58" t="s">
        <v>102</v>
      </c>
    </row>
    <row r="3" spans="1:7" x14ac:dyDescent="0.2">
      <c r="A3" t="s">
        <v>25</v>
      </c>
      <c r="B3" t="s">
        <v>24</v>
      </c>
      <c r="C3" t="s">
        <v>23</v>
      </c>
      <c r="D3" t="s">
        <v>22</v>
      </c>
    </row>
    <row r="4" spans="1:7" x14ac:dyDescent="0.2">
      <c r="A4" t="s">
        <v>44</v>
      </c>
      <c r="B4">
        <v>8.9</v>
      </c>
      <c r="C4">
        <v>0.1</v>
      </c>
      <c r="D4">
        <v>9</v>
      </c>
    </row>
    <row r="5" spans="1:7" x14ac:dyDescent="0.2">
      <c r="A5" t="s">
        <v>43</v>
      </c>
      <c r="B5">
        <v>-1.4</v>
      </c>
      <c r="C5">
        <v>2.2000000000000002</v>
      </c>
      <c r="D5">
        <v>0.8</v>
      </c>
    </row>
    <row r="6" spans="1:7" x14ac:dyDescent="0.2">
      <c r="A6" t="s">
        <v>42</v>
      </c>
      <c r="B6">
        <v>2.7</v>
      </c>
      <c r="C6">
        <v>-0.5</v>
      </c>
      <c r="D6">
        <v>2.2000000000000002</v>
      </c>
      <c r="G6" s="59"/>
    </row>
    <row r="7" spans="1:7" x14ac:dyDescent="0.2">
      <c r="A7" t="s">
        <v>41</v>
      </c>
      <c r="B7">
        <v>1.9</v>
      </c>
      <c r="C7">
        <v>-0.7</v>
      </c>
      <c r="D7">
        <v>1.2</v>
      </c>
      <c r="G7" s="59"/>
    </row>
    <row r="8" spans="1:7" x14ac:dyDescent="0.2">
      <c r="A8" t="s">
        <v>40</v>
      </c>
      <c r="B8">
        <v>0.2</v>
      </c>
      <c r="C8">
        <v>-0.2</v>
      </c>
      <c r="D8">
        <v>0</v>
      </c>
      <c r="G8" s="59"/>
    </row>
    <row r="9" spans="1:7" x14ac:dyDescent="0.2">
      <c r="A9" t="s">
        <v>39</v>
      </c>
      <c r="B9">
        <v>14.8</v>
      </c>
      <c r="C9">
        <v>1.7</v>
      </c>
      <c r="D9">
        <v>16.5</v>
      </c>
      <c r="G9" s="59"/>
    </row>
    <row r="10" spans="1:7" x14ac:dyDescent="0.2">
      <c r="A10" t="s">
        <v>38</v>
      </c>
      <c r="B10">
        <v>2.7</v>
      </c>
      <c r="C10">
        <v>-1.7</v>
      </c>
      <c r="D10">
        <v>1</v>
      </c>
      <c r="G10" s="59"/>
    </row>
    <row r="11" spans="1:7" x14ac:dyDescent="0.2">
      <c r="A11" t="s">
        <v>37</v>
      </c>
      <c r="B11">
        <v>0.6</v>
      </c>
      <c r="C11">
        <v>-1.3</v>
      </c>
      <c r="D11">
        <v>-0.7</v>
      </c>
      <c r="G11" s="59"/>
    </row>
    <row r="12" spans="1:7" x14ac:dyDescent="0.2">
      <c r="A12" t="s">
        <v>36</v>
      </c>
      <c r="B12">
        <v>0.1</v>
      </c>
      <c r="C12">
        <v>-3.4</v>
      </c>
      <c r="D12">
        <v>-3.3</v>
      </c>
      <c r="G12" s="59"/>
    </row>
    <row r="13" spans="1:7" x14ac:dyDescent="0.2">
      <c r="A13" t="s">
        <v>35</v>
      </c>
      <c r="B13">
        <v>3.3</v>
      </c>
      <c r="C13">
        <v>-3.3</v>
      </c>
      <c r="D13">
        <v>0</v>
      </c>
      <c r="G13" s="59"/>
    </row>
    <row r="14" spans="1:7" x14ac:dyDescent="0.2">
      <c r="A14" t="s">
        <v>34</v>
      </c>
      <c r="B14">
        <v>3.1</v>
      </c>
      <c r="C14">
        <v>-2.2000000000000002</v>
      </c>
      <c r="D14">
        <v>0.9</v>
      </c>
      <c r="G14" s="59"/>
    </row>
    <row r="15" spans="1:7" x14ac:dyDescent="0.2">
      <c r="A15" t="s">
        <v>33</v>
      </c>
      <c r="B15">
        <v>-1.9</v>
      </c>
      <c r="C15">
        <v>-3.2</v>
      </c>
      <c r="D15">
        <v>-5.0999999999999996</v>
      </c>
      <c r="G15" s="59"/>
    </row>
    <row r="16" spans="1:7" x14ac:dyDescent="0.2">
      <c r="A16" t="s">
        <v>32</v>
      </c>
      <c r="B16">
        <v>1.2</v>
      </c>
      <c r="C16">
        <v>2.4</v>
      </c>
      <c r="D16">
        <v>3.6</v>
      </c>
      <c r="G16" s="59"/>
    </row>
    <row r="17" spans="1:4" x14ac:dyDescent="0.2">
      <c r="A17" t="s">
        <v>31</v>
      </c>
      <c r="B17">
        <v>0.2</v>
      </c>
      <c r="C17">
        <v>-10.6</v>
      </c>
      <c r="D17">
        <v>-10.4</v>
      </c>
    </row>
    <row r="18" spans="1:4" x14ac:dyDescent="0.2">
      <c r="A18" t="s">
        <v>30</v>
      </c>
      <c r="B18">
        <v>-5.5</v>
      </c>
      <c r="C18">
        <v>-3.7</v>
      </c>
      <c r="D18">
        <v>-9.1999999999999993</v>
      </c>
    </row>
    <row r="19" spans="1:4" x14ac:dyDescent="0.2">
      <c r="A19" t="s">
        <v>29</v>
      </c>
      <c r="B19">
        <v>2</v>
      </c>
      <c r="C19">
        <v>-4.5</v>
      </c>
      <c r="D19">
        <v>-2.5</v>
      </c>
    </row>
    <row r="20" spans="1:4" x14ac:dyDescent="0.2">
      <c r="A20" t="s">
        <v>28</v>
      </c>
      <c r="B20">
        <v>5.7</v>
      </c>
      <c r="C20">
        <v>-2.4</v>
      </c>
      <c r="D20">
        <v>3.3</v>
      </c>
    </row>
    <row r="21" spans="1:4" x14ac:dyDescent="0.2">
      <c r="A21" t="s">
        <v>91</v>
      </c>
      <c r="B21">
        <v>18</v>
      </c>
      <c r="C21">
        <v>0.4</v>
      </c>
      <c r="D21">
        <v>18.399999999999999</v>
      </c>
    </row>
    <row r="22" spans="1:4" x14ac:dyDescent="0.2">
      <c r="A22" t="s">
        <v>27</v>
      </c>
      <c r="B22">
        <v>6.7</v>
      </c>
      <c r="C22">
        <v>0.4</v>
      </c>
      <c r="D22">
        <v>7.1</v>
      </c>
    </row>
    <row r="23" spans="1:4" x14ac:dyDescent="0.2">
      <c r="A23" t="s">
        <v>26</v>
      </c>
      <c r="B23">
        <v>2.5</v>
      </c>
      <c r="C23">
        <v>2.2000000000000002</v>
      </c>
      <c r="D23">
        <v>4.7</v>
      </c>
    </row>
  </sheetData>
  <pageMargins left="0.7" right="0.7" top="0.75" bottom="0.75" header="0.3" footer="0.3"/>
  <headerFooter>
    <oddFooter xml:space="preserve">&amp;C_x000D_&amp;1#&amp;"Calibri"&amp;10&amp;K000000 WIPO FOR OFFICIAL USE ONLY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26</vt:i4>
      </vt:variant>
    </vt:vector>
  </HeadingPairs>
  <TitlesOfParts>
    <vt:vector size="26" baseType="lpstr">
      <vt:lpstr>toc</vt:lpstr>
      <vt:lpstr>A01</vt:lpstr>
      <vt:lpstr>A02</vt:lpstr>
      <vt:lpstr>A03</vt:lpstr>
      <vt:lpstr>A04</vt:lpstr>
      <vt:lpstr>A05</vt:lpstr>
      <vt:lpstr>A06</vt:lpstr>
      <vt:lpstr>A07</vt:lpstr>
      <vt:lpstr>A08</vt:lpstr>
      <vt:lpstr>A09</vt:lpstr>
      <vt:lpstr>A10</vt:lpstr>
      <vt:lpstr>A11</vt:lpstr>
      <vt:lpstr>A12</vt:lpstr>
      <vt:lpstr>A13</vt:lpstr>
      <vt:lpstr>A14</vt:lpstr>
      <vt:lpstr>A15</vt:lpstr>
      <vt:lpstr>A16</vt:lpstr>
      <vt:lpstr>A17</vt:lpstr>
      <vt:lpstr>A18</vt:lpstr>
      <vt:lpstr>A19</vt:lpstr>
      <vt:lpstr>A20</vt:lpstr>
      <vt:lpstr>A21</vt:lpstr>
      <vt:lpstr>A22</vt:lpstr>
      <vt:lpstr>A23</vt:lpstr>
      <vt:lpstr>A24</vt:lpstr>
      <vt:lpstr>A25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KHAN Mosahid</dc:creator>
  <cp:lastModifiedBy>KHAN Mosahid</cp:lastModifiedBy>
  <dcterms:created xsi:type="dcterms:W3CDTF">2025-09-30T14:58:48Z</dcterms:created>
  <dcterms:modified xsi:type="dcterms:W3CDTF">2025-11-03T18:05:17Z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fc084f7-b690-4c43-8ee6-d475b6d3461d_Enabled">
    <vt:lpwstr>true</vt:lpwstr>
  </property>
  <property fmtid="{D5CDD505-2E9C-101B-9397-08002B2CF9AE}" pid="3" name="MSIP_Label_bfc084f7-b690-4c43-8ee6-d475b6d3461d_SetDate">
    <vt:lpwstr>2025-09-30T15:01:14Z</vt:lpwstr>
  </property>
  <property fmtid="{D5CDD505-2E9C-101B-9397-08002B2CF9AE}" pid="4" name="MSIP_Label_bfc084f7-b690-4c43-8ee6-d475b6d3461d_Method">
    <vt:lpwstr>Standard</vt:lpwstr>
  </property>
  <property fmtid="{D5CDD505-2E9C-101B-9397-08002B2CF9AE}" pid="5" name="MSIP_Label_bfc084f7-b690-4c43-8ee6-d475b6d3461d_Name">
    <vt:lpwstr>FOR OFFICIAL USE ONLY</vt:lpwstr>
  </property>
  <property fmtid="{D5CDD505-2E9C-101B-9397-08002B2CF9AE}" pid="6" name="MSIP_Label_bfc084f7-b690-4c43-8ee6-d475b6d3461d_SiteId">
    <vt:lpwstr>faa31b06-8ccc-48c9-867f-f7510dd11c02</vt:lpwstr>
  </property>
  <property fmtid="{D5CDD505-2E9C-101B-9397-08002B2CF9AE}" pid="7" name="MSIP_Label_bfc084f7-b690-4c43-8ee6-d475b6d3461d_ActionId">
    <vt:lpwstr>229dbd2c-b89c-4c83-a5ff-0a8212cc0c70</vt:lpwstr>
  </property>
  <property fmtid="{D5CDD505-2E9C-101B-9397-08002B2CF9AE}" pid="8" name="MSIP_Label_bfc084f7-b690-4c43-8ee6-d475b6d3461d_ContentBits">
    <vt:lpwstr>2</vt:lpwstr>
  </property>
  <property fmtid="{D5CDD505-2E9C-101B-9397-08002B2CF9AE}" pid="9" name="MSIP_Label_bfc084f7-b690-4c43-8ee6-d475b6d3461d_Tag">
    <vt:lpwstr>10, 3, 0, 1</vt:lpwstr>
  </property>
</Properties>
</file>