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I:\OrgESD\Shared\WIPI\WIPI 2023\_Web-data\"/>
    </mc:Choice>
  </mc:AlternateContent>
  <xr:revisionPtr revIDLastSave="0" documentId="13_ncr:1_{F2CD2A6F-4294-48C5-9216-419AD58E3DC6}" xr6:coauthVersionLast="47" xr6:coauthVersionMax="47" xr10:uidLastSave="{00000000-0000-0000-0000-000000000000}"/>
  <bookViews>
    <workbookView xWindow="-110" yWindow="-110" windowWidth="19420" windowHeight="10420" tabRatio="976" xr2:uid="{00000000-000D-0000-FFFF-FFFF00000000}"/>
  </bookViews>
  <sheets>
    <sheet name="toc" sheetId="5" r:id="rId1"/>
    <sheet name="a1" sheetId="1" r:id="rId2"/>
    <sheet name="a2" sheetId="2" r:id="rId3"/>
    <sheet name="a3" sheetId="3" r:id="rId4"/>
    <sheet name="a4" sheetId="4" r:id="rId5"/>
    <sheet name="a5" sheetId="6" r:id="rId6"/>
    <sheet name="a6" sheetId="9" r:id="rId7"/>
    <sheet name="a7" sheetId="10" r:id="rId8"/>
    <sheet name="a8" sheetId="11" r:id="rId9"/>
    <sheet name="a9" sheetId="12" r:id="rId10"/>
    <sheet name="a10" sheetId="13" r:id="rId11"/>
    <sheet name="a11" sheetId="7" r:id="rId12"/>
    <sheet name="a12" sheetId="14" r:id="rId13"/>
    <sheet name="a13" sheetId="15" r:id="rId14"/>
    <sheet name="a14" sheetId="16" r:id="rId15"/>
    <sheet name="a15" sheetId="17" r:id="rId16"/>
    <sheet name="a16" sheetId="18" r:id="rId17"/>
    <sheet name="a17" sheetId="19" r:id="rId18"/>
    <sheet name="a18" sheetId="20" r:id="rId19"/>
    <sheet name="a19" sheetId="23" r:id="rId20"/>
    <sheet name="a20" sheetId="21" r:id="rId21"/>
    <sheet name="a21" sheetId="22" r:id="rId22"/>
    <sheet name="a22" sheetId="24" r:id="rId23"/>
    <sheet name="a23" sheetId="25" r:id="rId24"/>
    <sheet name="a24" sheetId="26" r:id="rId25"/>
    <sheet name="a25" sheetId="27" r:id="rId26"/>
    <sheet name="a26" sheetId="28" r:id="rId27"/>
    <sheet name="a27" sheetId="29" r:id="rId28"/>
    <sheet name="a28" sheetId="30" r:id="rId29"/>
    <sheet name="a29" sheetId="33" r:id="rId30"/>
    <sheet name="a30" sheetId="31" r:id="rId31"/>
    <sheet name="a31" sheetId="32" r:id="rId3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3" i="33" l="1"/>
  <c r="F39" i="33" s="1"/>
  <c r="D43" i="33"/>
  <c r="C43" i="33"/>
  <c r="I42" i="33"/>
  <c r="G42" i="33" s="1"/>
  <c r="I41" i="33"/>
  <c r="J41" i="33" s="1"/>
  <c r="I40" i="33"/>
  <c r="G40" i="33" s="1"/>
  <c r="I39" i="33"/>
  <c r="J39" i="33" s="1"/>
  <c r="I38" i="33"/>
  <c r="G38" i="33" s="1"/>
  <c r="I37" i="33"/>
  <c r="J37" i="33" s="1"/>
  <c r="F37" i="33"/>
  <c r="I36" i="33"/>
  <c r="G36" i="33" s="1"/>
  <c r="I35" i="33"/>
  <c r="J35" i="33" s="1"/>
  <c r="F35" i="33"/>
  <c r="I34" i="33"/>
  <c r="G34" i="33" s="1"/>
  <c r="I33" i="33"/>
  <c r="J33" i="33" s="1"/>
  <c r="F33" i="33"/>
  <c r="I32" i="33"/>
  <c r="G32" i="33" s="1"/>
  <c r="I31" i="33"/>
  <c r="J31" i="33" s="1"/>
  <c r="F31" i="33"/>
  <c r="I30" i="33"/>
  <c r="G30" i="33" s="1"/>
  <c r="I29" i="33"/>
  <c r="J29" i="33" s="1"/>
  <c r="F29" i="33"/>
  <c r="I28" i="33"/>
  <c r="G28" i="33" s="1"/>
  <c r="I27" i="33"/>
  <c r="J27" i="33" s="1"/>
  <c r="F27" i="33"/>
  <c r="I26" i="33"/>
  <c r="G26" i="33" s="1"/>
  <c r="I25" i="33"/>
  <c r="J25" i="33" s="1"/>
  <c r="F25" i="33"/>
  <c r="I24" i="33"/>
  <c r="G24" i="33" s="1"/>
  <c r="I23" i="33"/>
  <c r="J23" i="33" s="1"/>
  <c r="F23" i="33"/>
  <c r="I22" i="33"/>
  <c r="G22" i="33" s="1"/>
  <c r="I21" i="33"/>
  <c r="J21" i="33" s="1"/>
  <c r="F21" i="33"/>
  <c r="I20" i="33"/>
  <c r="G20" i="33" s="1"/>
  <c r="I19" i="33"/>
  <c r="J19" i="33" s="1"/>
  <c r="F19" i="33"/>
  <c r="I18" i="33"/>
  <c r="G18" i="33" s="1"/>
  <c r="I17" i="33"/>
  <c r="J17" i="33" s="1"/>
  <c r="F17" i="33"/>
  <c r="I16" i="33"/>
  <c r="G16" i="33" s="1"/>
  <c r="I15" i="33"/>
  <c r="J15" i="33" s="1"/>
  <c r="F15" i="33"/>
  <c r="I14" i="33"/>
  <c r="G14" i="33" s="1"/>
  <c r="I13" i="33"/>
  <c r="J13" i="33" s="1"/>
  <c r="F13" i="33"/>
  <c r="I12" i="33"/>
  <c r="G12" i="33" s="1"/>
  <c r="I11" i="33"/>
  <c r="J11" i="33" s="1"/>
  <c r="F11" i="33"/>
  <c r="I10" i="33"/>
  <c r="G10" i="33" s="1"/>
  <c r="I9" i="33"/>
  <c r="J9" i="33" s="1"/>
  <c r="F9" i="33"/>
  <c r="I8" i="33"/>
  <c r="G8" i="33" s="1"/>
  <c r="I7" i="33"/>
  <c r="J7" i="33" s="1"/>
  <c r="F7" i="33"/>
  <c r="I43" i="33" l="1"/>
  <c r="J43" i="33" s="1"/>
  <c r="F41" i="33"/>
  <c r="G9" i="33"/>
  <c r="G13" i="33"/>
  <c r="G17" i="33"/>
  <c r="G21" i="33"/>
  <c r="G25" i="33"/>
  <c r="G29" i="33"/>
  <c r="G33" i="33"/>
  <c r="G37" i="33"/>
  <c r="G41" i="33"/>
  <c r="G7" i="33"/>
  <c r="G11" i="33"/>
  <c r="G15" i="33"/>
  <c r="G19" i="33"/>
  <c r="G23" i="33"/>
  <c r="G27" i="33"/>
  <c r="G31" i="33"/>
  <c r="G35" i="33"/>
  <c r="G39" i="33"/>
  <c r="G43" i="33"/>
  <c r="J8" i="33"/>
  <c r="J10" i="33"/>
  <c r="J12" i="33"/>
  <c r="J14" i="33"/>
  <c r="J16" i="33"/>
  <c r="J18" i="33"/>
  <c r="J20" i="33"/>
  <c r="J22" i="33"/>
  <c r="J24" i="33"/>
  <c r="J26" i="33"/>
  <c r="J28" i="33"/>
  <c r="J30" i="33"/>
  <c r="J32" i="33"/>
  <c r="J34" i="33"/>
  <c r="J36" i="33"/>
  <c r="J38" i="33"/>
  <c r="J40" i="33"/>
  <c r="J42" i="33"/>
  <c r="F43" i="33"/>
  <c r="F8" i="33"/>
  <c r="F10" i="33"/>
  <c r="F12" i="33"/>
  <c r="F14" i="33"/>
  <c r="F16" i="33"/>
  <c r="F18" i="33"/>
  <c r="F20" i="33"/>
  <c r="F22" i="33"/>
  <c r="F24" i="33"/>
  <c r="F26" i="33"/>
  <c r="F28" i="33"/>
  <c r="F30" i="33"/>
  <c r="F32" i="33"/>
  <c r="F34" i="33"/>
  <c r="F36" i="33"/>
  <c r="F38" i="33"/>
  <c r="F40" i="33"/>
  <c r="F42" i="33"/>
  <c r="U28" i="23" l="1"/>
  <c r="T28" i="23"/>
  <c r="S28" i="23"/>
  <c r="R28" i="23"/>
  <c r="Q28" i="23"/>
  <c r="P28" i="23"/>
  <c r="O28" i="23"/>
  <c r="N28" i="23"/>
  <c r="M28" i="23"/>
  <c r="L28" i="23"/>
  <c r="K28" i="23"/>
  <c r="J28" i="23"/>
  <c r="I28" i="23"/>
  <c r="H28" i="23"/>
  <c r="G28" i="23"/>
  <c r="F28" i="23"/>
  <c r="E28" i="23"/>
  <c r="D28" i="23"/>
  <c r="C28" i="23"/>
  <c r="B28" i="23"/>
  <c r="J13" i="7" l="1"/>
  <c r="K13" i="7" s="1"/>
  <c r="G13" i="7"/>
  <c r="F13" i="7"/>
  <c r="J12" i="7"/>
  <c r="K12" i="7" s="1"/>
  <c r="G12" i="7"/>
  <c r="F12" i="7"/>
  <c r="J11" i="7"/>
  <c r="K11" i="7" s="1"/>
  <c r="G11" i="7"/>
  <c r="F11" i="7"/>
  <c r="J10" i="7"/>
  <c r="K10" i="7" s="1"/>
  <c r="G10" i="7"/>
  <c r="F10" i="7"/>
  <c r="J9" i="7"/>
  <c r="K9" i="7" s="1"/>
  <c r="G9" i="7"/>
  <c r="F9" i="7"/>
  <c r="J8" i="7"/>
  <c r="K8" i="7" s="1"/>
  <c r="G8" i="7"/>
  <c r="F8" i="7"/>
  <c r="J7" i="7"/>
  <c r="H7" i="7" s="1"/>
  <c r="G7" i="7"/>
  <c r="F7" i="7"/>
  <c r="H11" i="7" l="1"/>
  <c r="H10" i="7"/>
  <c r="H8" i="7"/>
  <c r="H12" i="7"/>
  <c r="H9" i="7"/>
  <c r="H13" i="7"/>
  <c r="K7" i="7"/>
  <c r="J13" i="6" l="1"/>
  <c r="H13" i="6" s="1"/>
  <c r="G13" i="6"/>
  <c r="F13" i="6"/>
  <c r="J12" i="6"/>
  <c r="K12" i="6" s="1"/>
  <c r="G12" i="6"/>
  <c r="F12" i="6"/>
  <c r="J11" i="6"/>
  <c r="K11" i="6" s="1"/>
  <c r="G11" i="6"/>
  <c r="F11" i="6"/>
  <c r="J10" i="6"/>
  <c r="G10" i="6"/>
  <c r="F10" i="6"/>
  <c r="J9" i="6"/>
  <c r="K9" i="6" s="1"/>
  <c r="G9" i="6"/>
  <c r="F9" i="6"/>
  <c r="J8" i="6"/>
  <c r="K8" i="6" s="1"/>
  <c r="G8" i="6"/>
  <c r="F8" i="6"/>
  <c r="J7" i="6"/>
  <c r="H7" i="6" s="1"/>
  <c r="G7" i="6"/>
  <c r="F7" i="6"/>
  <c r="H8" i="6" l="1"/>
  <c r="K10" i="6"/>
  <c r="H10" i="6" s="1"/>
  <c r="H12" i="6"/>
  <c r="K13" i="6"/>
  <c r="K7" i="6"/>
  <c r="H9" i="6"/>
  <c r="H11" i="6"/>
</calcChain>
</file>

<file path=xl/sharedStrings.xml><?xml version="1.0" encoding="utf-8"?>
<sst xmlns="http://schemas.openxmlformats.org/spreadsheetml/2006/main" count="3048" uniqueCount="280">
  <si>
    <t>Year</t>
  </si>
  <si>
    <t>Applications</t>
  </si>
  <si>
    <t>Total</t>
  </si>
  <si>
    <t>Resident</t>
  </si>
  <si>
    <t>Grants</t>
  </si>
  <si>
    <t>Patent statistics</t>
  </si>
  <si>
    <t>Patent applications and grants worldwide</t>
  </si>
  <si>
    <t>Patent applications and grants by office</t>
  </si>
  <si>
    <t>A5. Patent applications by region, 2012 and 2022</t>
  </si>
  <si>
    <t>A7. Patent applications at the top 20 offices, 2022</t>
  </si>
  <si>
    <t>A9. Patent applications at offices of selected low- and middle-income countries, 2022</t>
  </si>
  <si>
    <t>A11. Patent grants by region, 2012 and 2022</t>
  </si>
  <si>
    <t>A13. Patent grants for the top 20 offices, 2022</t>
  </si>
  <si>
    <t>A15. Patent grants for offices of selected low- and middle-income countries, 2022</t>
  </si>
  <si>
    <t>Patent applications and grants by origin</t>
  </si>
  <si>
    <t>A17. Patent applications for the top 20 origins, 2022</t>
  </si>
  <si>
    <t>A18. Equivalent patent applications for the top 20 origins, 2022</t>
  </si>
  <si>
    <t>A19. Patent applications for the top 20 offices and origins, 2022</t>
  </si>
  <si>
    <t>A20. Flows of non-resident patent applications between the top five origins and the top 10 offices, 2022</t>
  </si>
  <si>
    <t>A21. Patent grants for the top 20 origins, 2022</t>
  </si>
  <si>
    <t>A22. Equivalent patent grants for the top 20 origins, 2022</t>
  </si>
  <si>
    <t>Patent families</t>
  </si>
  <si>
    <t>Published patent applications by field of technology</t>
  </si>
  <si>
    <t>A29. Published patent applications worldwide by field of technology, 2011, 2016 and 2021</t>
  </si>
  <si>
    <t>Participation of women inventors in published PCT applications</t>
  </si>
  <si>
    <t>A35. Share of women among listed inventors and share of PCT applications with at least one woman as inventor for the top 20 origins, 2022</t>
  </si>
  <si>
    <t>A36. Share of PCT patent applications with women inventors by field of technology, 2022</t>
  </si>
  <si>
    <t>Patent applications in relation to GDP and population</t>
  </si>
  <si>
    <t>A38. Resident patent applications per million population for the top 20 origins, 2012 and 2022</t>
  </si>
  <si>
    <t>Patents in force</t>
  </si>
  <si>
    <t>A42. Patents in force at the top 20 offices, 2022</t>
  </si>
  <si>
    <t>A43. Flow of patents in force between selected origins and offices, 2022</t>
  </si>
  <si>
    <t>A44. Patents in force in 2022 as a percentage of total applications</t>
  </si>
  <si>
    <t>A45. Average age of patents in force at selected offices, 2017 and 2022</t>
  </si>
  <si>
    <t>Patent office procedural data</t>
  </si>
  <si>
    <t>A46. Distribution of patent examination outcomes for selected offices, 2022</t>
  </si>
  <si>
    <t>A47. Potentially pending applications at the top 20 offices, 2022</t>
  </si>
  <si>
    <t>A48. Average pendency times for first office action and final decision at selected offices, 2022</t>
  </si>
  <si>
    <t>A49. Number of patent examiners for selected offices, 2022</t>
  </si>
  <si>
    <t>A50. Average years of experience of patent examiners for selected offices, 2022</t>
  </si>
  <si>
    <t>Patent prosecution highway (PPH)</t>
  </si>
  <si>
    <t>A51. PPH requests by office of first filing and offices of later examination, 2022</t>
  </si>
  <si>
    <t>A52. Flows of PPH requests between offices of first filing and offices of later examination, 2022</t>
  </si>
  <si>
    <t>Utility model applications</t>
  </si>
  <si>
    <t>A54. Utility model applications for the top 20 offices, 2022</t>
  </si>
  <si>
    <t>A55. Utility model applications for offices of selected low- and middle-income countries, 2022</t>
  </si>
  <si>
    <t>Microorganisms</t>
  </si>
  <si>
    <t>A57. Deposits at the top international depositary authorities, 2022</t>
  </si>
  <si>
    <t>Statistical tables</t>
  </si>
  <si>
    <t>A58. Patent applications by office and origin, 2022</t>
  </si>
  <si>
    <t>A59. Patent grants by office and origin, and patents in force, 2022</t>
  </si>
  <si>
    <t>A60. Patent office procedural data, 2022</t>
  </si>
  <si>
    <t>A61. Utility model applications and grants by office and origin, 2022</t>
  </si>
  <si>
    <t>Note: World totals are WIPO estimates using data covering 162 patent offices. These totals include applications filed directly with national and regional offices and applications entering offices through the Patent Cooperation Treaty national phase (where applicable). China’s pre-2017 data are not comparable due to a change in methodology. Due to this break in the data series, and to the large number of filings in China, it is not possible to report an accurate 2017 growth rate at world level (see the data description section in Additional information for details).</t>
  </si>
  <si>
    <t>Note: World totals are WIPO estimates using data covering 162 patent offices. These totals include applications filed directly with national and regional offices and applications entering offices through the Patent Cooperation Treaty national phase (where applicable). See the glossary for definitions of resident and non-resident.</t>
  </si>
  <si>
    <t>Note: World totals are WIPO estimates using data covering 155 patent offices. These totals include patent grants based on applications filed directly with national and regional offices and patents granted by offices on the basis of the Patent Cooperation Treaty national phase (where applicable).</t>
  </si>
  <si>
    <t>Note: World totals are WIPO estimates using data covering 155 patent offices. These totals include patent grants based on applications filed directly with national and regional offices and patents granted by offices on the basis of the Patent Cooperation Treaty national phase (where applicable). See the glossary for definitions of resident and non-resident.</t>
  </si>
  <si>
    <t>Region</t>
  </si>
  <si>
    <t>Number of applications</t>
  </si>
  <si>
    <t>Resident share (%)</t>
  </si>
  <si>
    <t>Share of world total (%)</t>
  </si>
  <si>
    <t>Average growth (%)</t>
  </si>
  <si>
    <t>2012–2022</t>
  </si>
  <si>
    <t>Africa</t>
  </si>
  <si>
    <t>Asia</t>
  </si>
  <si>
    <t>Europe</t>
  </si>
  <si>
    <t>Latin America and the Caribbean</t>
  </si>
  <si>
    <t>North America</t>
  </si>
  <si>
    <t>Oceania</t>
  </si>
  <si>
    <t>World</t>
  </si>
  <si>
    <t>Note: Totals by geographical region are WIPO estimates using data covering 162 offices. Each region includes the following number of offices: Africa (33), Asia (46), Europe (45), Latin America and the Caribbean (31), North America (2) and Oceania (5).</t>
  </si>
  <si>
    <t>Number of grants</t>
  </si>
  <si>
    <t>Note: Totals by geographical region are WIPO estimates using data covering 155 offices. Each region includes the following number of offices: Africa (31), Asia (43), Europe (45), Latin America and the Caribbean (29), North America (2) and Oceania (5).</t>
  </si>
  <si>
    <t>China</t>
  </si>
  <si>
    <t>US</t>
  </si>
  <si>
    <t>Japan</t>
  </si>
  <si>
    <t>Republic of Korea</t>
  </si>
  <si>
    <t>EPO</t>
  </si>
  <si>
    <t>Italy</t>
  </si>
  <si>
    <t>Indonesia</t>
  </si>
  <si>
    <t>Israel</t>
  </si>
  <si>
    <t>South Africa</t>
  </si>
  <si>
    <t>Singapore</t>
  </si>
  <si>
    <t>France</t>
  </si>
  <si>
    <t>Mexico</t>
  </si>
  <si>
    <t>UK</t>
  </si>
  <si>
    <t>China, Hong Kong SAR</t>
  </si>
  <si>
    <t>Brazil</t>
  </si>
  <si>
    <t>Russian Federation</t>
  </si>
  <si>
    <t>Australia</t>
  </si>
  <si>
    <t>Canada</t>
  </si>
  <si>
    <t>Germany</t>
  </si>
  <si>
    <t>India</t>
  </si>
  <si>
    <t>Office</t>
  </si>
  <si>
    <t>Note: EPO is the European Patent Office. In general, national offices of the EPO member states receive lower volumes of applications, because applicants may apply via the EPO to seek protection within any EPO member state.</t>
  </si>
  <si>
    <t>A8. Contribution of resident and non-resident applications to total growth for the top 20 offices, 2021–2022</t>
  </si>
  <si>
    <t>Note: EPO is the European Patent Office. This figure shows the total growth or decrease in applications at each office, broken down by the respective contributions of resident and non-resident applications. For example, applications filed at the IP office of China grew by 2.1%. Growth in resident applications accounted for 2.4 percentage points of this increase, while non-resident applications decreased by 0.3 percentage points.</t>
  </si>
  <si>
    <t>Madagascar</t>
  </si>
  <si>
    <t>Mozambique</t>
  </si>
  <si>
    <t>Gambia</t>
  </si>
  <si>
    <t>Syrian Arab Republic</t>
  </si>
  <si>
    <t>OAPI</t>
  </si>
  <si>
    <t>ARIPO</t>
  </si>
  <si>
    <t>Algeria</t>
  </si>
  <si>
    <t>Peru</t>
  </si>
  <si>
    <t>Egypt</t>
  </si>
  <si>
    <t>Ukraine</t>
  </si>
  <si>
    <t>Morocco</t>
  </si>
  <si>
    <t>Colombia</t>
  </si>
  <si>
    <t>Argentina</t>
  </si>
  <si>
    <t>EAPO</t>
  </si>
  <si>
    <t>Philippines</t>
  </si>
  <si>
    <t>Malaysia</t>
  </si>
  <si>
    <t>Thailand</t>
  </si>
  <si>
    <t>Iran (Islamic Republic of)</t>
  </si>
  <si>
    <t>Viet Nam</t>
  </si>
  <si>
    <t>TÃ¼rkiye</t>
  </si>
  <si>
    <t>Note: ARIPO is the African Regional Intellectual Property Organization, EAPO is the Eurasian Patent Organization and OAPI is the African Intellectual Property Organization. The selected offices are from different world regions. Where available, data for all offices are presented in table A58.</t>
  </si>
  <si>
    <t>A10. Contribution of resident and non-resident applications to total growth for offices of selected low- and middle-income countries, 2021–2022</t>
  </si>
  <si>
    <t>Note: ARIPO is the African Regional Intellectual Property Organization, EAPO is the Eurasian Patent Organization and OAPI is the African Intellectual Property Organization. The selected offices are from different world regions. This figure shows the total growth or decrease in applications at each office, broken down by the respective contributions of resident and non-resident applications. For example, applications filed at the IP office of Türkiye grew by 7.6%. Growth in resident applications accounted for 7.1 percentage points of this increase, while non-resident applications increased by 0.5 percentage points. A resident versus non-resident breakdown is unavailable for Gambia.</t>
  </si>
  <si>
    <t>A12. Trend in patent grants for the top five offices, 1883–2022</t>
  </si>
  <si>
    <t>Note: EPO is the European Patent Office. The procedure for issuing patents varies between offices, and differences in the numbers of patents granted among offices depend on factors such as examination capacity and procedural delays. The examination process can take a long time therefore there is invariably a time lag between application and grant dates. For this reason, data on applications for a given year should not be compared with data on grants for the same year.</t>
  </si>
  <si>
    <t>Kazakhstan</t>
  </si>
  <si>
    <t>Nigeria</t>
  </si>
  <si>
    <t>Finland</t>
  </si>
  <si>
    <t>Austria</t>
  </si>
  <si>
    <t>Belgium</t>
  </si>
  <si>
    <t>Denmark</t>
  </si>
  <si>
    <t>Sweden</t>
  </si>
  <si>
    <t>Netherlands (Kingdom of the)</t>
  </si>
  <si>
    <t>Switzerland</t>
  </si>
  <si>
    <t>Origin</t>
  </si>
  <si>
    <t>Other origins</t>
  </si>
  <si>
    <t>office</t>
  </si>
  <si>
    <t>origin</t>
  </si>
  <si>
    <t>A14. Contribution of resident and non-resident grants to total growth for the top 20 offices, 2021–2022</t>
  </si>
  <si>
    <t>Note: EPO is the European Patent Office. This figure shows the total growth or decrease in grants at each office, broken down by the respective contributions of resident and non-resident grants. For example, the total number of patents granted by the IP office of Japan grew by 9.2%. Growth in resident grants accounted for 7.2 percentage points of this increase, while the remaining 2.0 percentage points came from growth in non-resident grants.</t>
  </si>
  <si>
    <t>Note: ARIPO is the African Regional Intellectual Property Organization, EAPO is the Eurasian Patent Organization and OAPI is the African Intellectual Property Organization. The selected offices are from different world regions. Where available, data for all offices are presented in table A59.</t>
  </si>
  <si>
    <t>.. indicates not available.</t>
  </si>
  <si>
    <t>A16. Contribution of resident and non-resident grants to total growth for offices of selected low- and middle-income countries, 2021–2022</t>
  </si>
  <si>
    <t>Note: ARIPO is the African Regional Intellectual Property Organization, EAPO is the Eurasian Patent Organization and OAPI is the African Intellectual Property Organization. This figure shows the total growth or decrease in grants at each office, broken down by the respective contributions of resident and non-resident grants. For example, the total number of patent granted by the IP office of the Philippines grew by 38.3%. Growth in non-resident grants accounted for 36.8 percentage point of this increase, while the remaining 1.5 percentage points came from growth in resident grants. A resident versus non-resident breakdown is unavailable for Gambia, Madagascar and Nigeria.</t>
  </si>
  <si>
    <t>Note: Patent filing activity by origin includes resident applications and applications filed abroad. The origin of a patent application is determined by the residence of the first named applicant. For an absolute count, applications filed at regional offices are counted once, rather than being considered equivalent to multiple applications in the respective member states.</t>
  </si>
  <si>
    <t>Note: Patent filing activity by origin includes resident applications and applications filed abroad. The origin of a patent application is determined by the residence of the first named applicant. Applications filed at regional offices are considered equivalent to multiple applications in the relevant member states. See the glossary for the definition of equivalent application.</t>
  </si>
  <si>
    <t>Others</t>
  </si>
  <si>
    <t>Note: EPO is the European Patent Office. Origin data are based on absolute rather than equivalent counts. The top 20 offices and origins are selected based on available 2022 data, broken down by country of origin.</t>
  </si>
  <si>
    <t>Note: For an absolute count, patent grants issues by regional offices are counted once, rather than being considered equivalent to multiple grants in the respective member states.</t>
  </si>
  <si>
    <t>Poland</t>
  </si>
  <si>
    <t>Country</t>
  </si>
  <si>
    <t>Civil engineering</t>
  </si>
  <si>
    <t>Gree Electric</t>
  </si>
  <si>
    <t>Other consumer goods</t>
  </si>
  <si>
    <t>Furniture, games</t>
  </si>
  <si>
    <t>Transport</t>
  </si>
  <si>
    <t>Mechanical elements</t>
  </si>
  <si>
    <t>Thermal processes and apparatus</t>
  </si>
  <si>
    <t>Other special machines</t>
  </si>
  <si>
    <t>Textile and paper machines</t>
  </si>
  <si>
    <t>Engines, pumps, turbines</t>
  </si>
  <si>
    <t>Machine tools</t>
  </si>
  <si>
    <t>Handling</t>
  </si>
  <si>
    <t>Environmental technology</t>
  </si>
  <si>
    <t>Chemical engineering</t>
  </si>
  <si>
    <t>Micro-structural and nano-technology</t>
  </si>
  <si>
    <t>Surface technology, coating</t>
  </si>
  <si>
    <t>Materials, metallurgy</t>
  </si>
  <si>
    <t xml:space="preserve">Basic materials chemistry </t>
  </si>
  <si>
    <t>Food chemistry</t>
  </si>
  <si>
    <t>Macromolecular chemistry, polymers</t>
  </si>
  <si>
    <t>Pharmaceuticals</t>
  </si>
  <si>
    <t>Biotechnology</t>
  </si>
  <si>
    <t>Organic fine chemistry</t>
  </si>
  <si>
    <t>Medical technology</t>
  </si>
  <si>
    <t>Control</t>
  </si>
  <si>
    <t>Analysis of biological materials</t>
  </si>
  <si>
    <t>Measurement</t>
  </si>
  <si>
    <t>Optics</t>
  </si>
  <si>
    <t>Semiconductors</t>
  </si>
  <si>
    <t>IT methods for management</t>
  </si>
  <si>
    <t>Computer technology</t>
  </si>
  <si>
    <t>Basic communication processes</t>
  </si>
  <si>
    <t>Digital communication</t>
  </si>
  <si>
    <t>Telecommunications</t>
  </si>
  <si>
    <t>Audio-visual technology</t>
  </si>
  <si>
    <t>Electrical machinery, apparatus, energy</t>
  </si>
  <si>
    <t>Robert Bosch GmbH</t>
  </si>
  <si>
    <t>China Petroleum &amp; Chemicals</t>
  </si>
  <si>
    <t>Mitsubishi Electric Corp</t>
  </si>
  <si>
    <t>LG Electronics Inc</t>
  </si>
  <si>
    <t>Samsung Electronics</t>
  </si>
  <si>
    <t>IBM</t>
  </si>
  <si>
    <t>Toyota Motor Corp</t>
  </si>
  <si>
    <t>Huawei Technologies</t>
  </si>
  <si>
    <t>Canon Inc</t>
  </si>
  <si>
    <t>Percent_of_total</t>
  </si>
  <si>
    <t>Applicant</t>
  </si>
  <si>
    <t>Zhejiang University</t>
  </si>
  <si>
    <t>Tokyo University</t>
  </si>
  <si>
    <t>Tianjin University</t>
  </si>
  <si>
    <t>University of California</t>
  </si>
  <si>
    <t>MIT</t>
  </si>
  <si>
    <t>KAIST</t>
  </si>
  <si>
    <t>IFP Energies Nouvelles</t>
  </si>
  <si>
    <t>Fraunhofer Ges Forschung</t>
  </si>
  <si>
    <t>Korea Electronics Telecomm</t>
  </si>
  <si>
    <t>DLR</t>
  </si>
  <si>
    <t>CEA</t>
  </si>
  <si>
    <t>AIST</t>
  </si>
  <si>
    <t>Applicant_PRO_Univ</t>
  </si>
  <si>
    <t>A31. Trend in patent applications in energy-related technologies, 2006–2021</t>
  </si>
  <si>
    <t>Note: For definitions of the technologies – fuel cell, geothermal, solar, wind and hydro energy – see annex A. The correspondence between International Patent Classification (IPC) symbols and technology fields is not always apparent (there is no one-to-one correspondence). It is therefore difficult to capture all patents in a specific technology field. Even so, the IPC-based definitions are likely to capture the vast majority of patent applications in these areas. Data refer to published patent applications.</t>
  </si>
  <si>
    <t>A30. Distribution of published patent applications by technology field for the top 10 origins, 2019–2021</t>
  </si>
  <si>
    <t>Note: Data refer to published patent applications. There is a minimum delay of 18 months between the application date and the publication date. WIPO’s International Patent Classification (IPC) technology concordance table was used to convert IPC symbols into 35 corresponding fields of technology. For an electronic version of the IPC technology concordance table, visit www.wipo.int/ipstats. The top 10 origins were selected based on their 2019–2021 total published applications.</t>
  </si>
  <si>
    <t>Field of technology</t>
  </si>
  <si>
    <t>Number of published applications</t>
  </si>
  <si>
    <t>Share of total (%)</t>
  </si>
  <si>
    <t>2011-2021</t>
  </si>
  <si>
    <t>Electrical engineering</t>
  </si>
  <si>
    <t>Instruments</t>
  </si>
  <si>
    <t>Chemistry</t>
  </si>
  <si>
    <t>Basic materials chemistry</t>
  </si>
  <si>
    <t>Mechanical engineering</t>
  </si>
  <si>
    <t>Other fields</t>
  </si>
  <si>
    <t>Unknown</t>
  </si>
  <si>
    <t>Note: Data refer to published patent applications. There is a minimum delay of 18 months between the application date and the publication date. WIPO’s International Patent Classification (IPC) technology concordance table was used to convert IPC symbols into 35 corresponding fields of technology. For an electronic version of the IPC technology concordance table, visit www.wipo.int/ipstats.</t>
  </si>
  <si>
    <t>A28. Distribution of technology fields for selected universities and PROs based on patent families, 2018–2020</t>
  </si>
  <si>
    <t>Note: PRO means public research organization. A patent family is defined as patent applications interlinked by one or more of the following: priority claim, Patent Cooperation Treaty national phase entry, continuation, continuation-in-part, internal priority, and addition or division. Patent families include only those families associated with patent applications for inventions and exclude those associated with utility model applications. Deutsches Zentrum für Luft- und Raumfahrt E.V. (DLR); Le Commissariat à l’énergie atomique et aux énergies alternatives (CEA); Korea Advanced Institute of Science and Technology (KAIST); National Institute of Advanced Industrial Science and Technology (AIST); and Massachusetts Institute of Technology (MIT).</t>
  </si>
  <si>
    <t>A27. Distribution of technology fields for selected applicants based on patent families, 2018–2020</t>
  </si>
  <si>
    <t>A26. Foreign-oriented patent families for the top 20 origins, 2018–2019</t>
  </si>
  <si>
    <t>Note: A special subset of patent families comprises foreign-oriented patent families. This includes only patent families that have at least one filing office different from the office of the applicant’s country of origin. Some foreign-oriented patent families include only one filing office, because applicants may choose to file directly with a foreign office. For example, if a Canadian applicant files a patent application directly with the United States Patent and Trademark Office (USPTO) without having previously filed with the patent office of Canada, that application and any applications filed subsequently with the USPTO will form a foreign-oriented patent family.</t>
  </si>
  <si>
    <t>A25. Trend in foreign-oriented patent families worldwide, 2006–2019</t>
  </si>
  <si>
    <t>A24. Distribution of patent families by number of offices for the top origins, 2018–2020</t>
  </si>
  <si>
    <t>Note: A patent family is defined as patent applications interlinked by one or more of the following: priority claim, Patent Cooperation Treaty national phase entry, continuation, continuation-in-part, internal priority, and addition or division. Patent families here include only those families associated with patent applications for inventions and exclude those associated with utility model applications.</t>
  </si>
  <si>
    <t>A23. Trend in patent families worldwide, 2006–2020</t>
  </si>
  <si>
    <t>Note: Applicants often file patent applications in multiple jurisdictions therefore some inventions are recorded more than once. To take this into account, WIPO has indicators related to patent families, defined as patent applications interlinked by one or more of the following: priority claim, Patent Cooperation Treaty national phase entry, continuation, continuation-in-part, internal priority, and addition or division. Patent families here include only those families associated with patent applications for inventions and exclude those associated with utility model applications.</t>
  </si>
  <si>
    <t>Note: Patent grants issued by regional offices are considered equivalent to multiple grants in the relevant member states. See the glossary for the definition of equivalent grant.</t>
  </si>
  <si>
    <t>Growth rate (%)</t>
  </si>
  <si>
    <t>Non-resident</t>
  </si>
  <si>
    <t>Non-resident share (%)</t>
  </si>
  <si>
    <t>Contribution of resident applications</t>
  </si>
  <si>
    <t>Contribution of non-resident applications</t>
  </si>
  <si>
    <t>Türkiye</t>
  </si>
  <si>
    <t>Abroad (absolute count)</t>
  </si>
  <si>
    <t>Abroad (equivalent count)</t>
  </si>
  <si>
    <t>Non-resident filings</t>
  </si>
  <si>
    <t>One office</t>
  </si>
  <si>
    <t>Two offices</t>
  </si>
  <si>
    <t>Three offices</t>
  </si>
  <si>
    <t>Four offices</t>
  </si>
  <si>
    <t>Five offices</t>
  </si>
  <si>
    <t>Five+ offices</t>
  </si>
  <si>
    <t>Average number of offices</t>
  </si>
  <si>
    <t>Foreign-oriented patent families</t>
  </si>
  <si>
    <t>Foreign oriented share (%)</t>
  </si>
  <si>
    <t>Technology fields</t>
  </si>
  <si>
    <t>Solar energy</t>
  </si>
  <si>
    <t>Fuel cell technology</t>
  </si>
  <si>
    <t>Wind energy technology</t>
  </si>
  <si>
    <t>Geothermal energy</t>
  </si>
  <si>
    <t>Hydro energy</t>
  </si>
  <si>
    <t>Source: WIPO Statistics Database, August 2023.</t>
  </si>
  <si>
    <t>A1. Trend in patent applications worldwide, 2008–2022</t>
  </si>
  <si>
    <t>A2. Resident and non-resident patent applications worldwide, 2008–2022</t>
  </si>
  <si>
    <t>A3. Trend in patent grants worldwide, 2008–2022</t>
  </si>
  <si>
    <t>A4. Resident and non-resident patent grants worldwide, 2008–2022</t>
  </si>
  <si>
    <t>A6. Trend in patent applications for the top five offices, 1883–2022</t>
  </si>
  <si>
    <t xml:space="preserve">Note: EPO is the European Patent Office. The top five offices were selected based on their 2022 totals. </t>
  </si>
  <si>
    <t xml:space="preserve">Note: EPO is the European Patent Office. Origin data are based on absolute rather than equivalent counts. </t>
  </si>
  <si>
    <t>Sources: WIPO Statistics Database and EPO PATSTAT database, August 2023.</t>
  </si>
  <si>
    <t>Note: WIPO’s International Patent Classification (IPC) technology concordance table was used to convert IPC symbols into 35 corresponding fields of technology. For an electronic version of the IPC technology concordance table, visit www.wipo. int/ipstats.</t>
  </si>
  <si>
    <t>Sources: WIPO Statistics Database and EPO PATSTAT database, August 2023</t>
  </si>
  <si>
    <t/>
  </si>
  <si>
    <t>A32. Share of patent applications in energy-related technologies for the top five origins, 2019–2021</t>
  </si>
  <si>
    <t>A33. Share of women among listed inventors in PCT applications, 2008–2022</t>
  </si>
  <si>
    <t>A34. Share of PCT applications with at least one woman as inventor and with at least one man as inventor, 2008–2022</t>
  </si>
  <si>
    <t xml:space="preserve">A37. Resident patent applications per USD 100 billion GDP for the top 20 origins, 2012 and 2022 </t>
  </si>
  <si>
    <t>A39. Resident patent applications per capita and GDP per capita, 2018–2022</t>
  </si>
  <si>
    <t>A40. Resident patent applications per capita and R&amp;D expenditure per capita, 2018–2022</t>
  </si>
  <si>
    <t>A41. Trend in patents in force worldwide, 2008–2022</t>
  </si>
  <si>
    <t>A53. Trend in utility model applications worldwide, 2008–2022</t>
  </si>
  <si>
    <t>A56. Trend in microorganism deposits worldwide, 2008–2022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</si>
</sst>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9" x14ac:knownFonts="1">
    <font>
      <sz val="10"/>
      <color theme="1"/>
      <name val="Arial"/>
      <family val="2"/>
      <charset val="1"/>
    </font>
    <font>
      <sz val="10"/>
      <color theme="1"/>
      <name val="Arial"/>
      <family val="2"/>
      <charset val="1"/>
    </font>
    <font>
      <sz val="18"/>
      <color theme="3"/>
      <name val="Calibri Light"/>
      <family val="2"/>
      <charset val="1"/>
      <scheme val="major"/>
    </font>
    <font>
      <b/>
      <sz val="15"/>
      <color theme="3"/>
      <name val="Arial"/>
      <family val="2"/>
      <charset val="1"/>
    </font>
    <font>
      <b/>
      <sz val="13"/>
      <color theme="3"/>
      <name val="Arial"/>
      <family val="2"/>
      <charset val="1"/>
    </font>
    <font>
      <b/>
      <sz val="11"/>
      <color theme="3"/>
      <name val="Arial"/>
      <family val="2"/>
      <charset val="1"/>
    </font>
    <font>
      <sz val="10"/>
      <color rgb="FF006100"/>
      <name val="Arial"/>
      <family val="2"/>
      <charset val="1"/>
    </font>
    <font>
      <sz val="10"/>
      <color rgb="FF9C0006"/>
      <name val="Arial"/>
      <family val="2"/>
      <charset val="1"/>
    </font>
    <font>
      <sz val="10"/>
      <color rgb="FF9C6500"/>
      <name val="Arial"/>
      <family val="2"/>
      <charset val="1"/>
    </font>
    <font>
      <sz val="10"/>
      <color rgb="FF3F3F76"/>
      <name val="Arial"/>
      <family val="2"/>
      <charset val="1"/>
    </font>
    <font>
      <b/>
      <sz val="10"/>
      <color rgb="FF3F3F3F"/>
      <name val="Arial"/>
      <family val="2"/>
      <charset val="1"/>
    </font>
    <font>
      <b/>
      <sz val="10"/>
      <color rgb="FFFA7D00"/>
      <name val="Arial"/>
      <family val="2"/>
      <charset val="1"/>
    </font>
    <font>
      <sz val="10"/>
      <color rgb="FFFA7D00"/>
      <name val="Arial"/>
      <family val="2"/>
      <charset val="1"/>
    </font>
    <font>
      <b/>
      <sz val="10"/>
      <color theme="0"/>
      <name val="Arial"/>
      <family val="2"/>
      <charset val="1"/>
    </font>
    <font>
      <sz val="10"/>
      <color rgb="FFFF0000"/>
      <name val="Arial"/>
      <family val="2"/>
      <charset val="1"/>
    </font>
    <font>
      <i/>
      <sz val="10"/>
      <color rgb="FF7F7F7F"/>
      <name val="Arial"/>
      <family val="2"/>
      <charset val="1"/>
    </font>
    <font>
      <b/>
      <sz val="10"/>
      <color theme="1"/>
      <name val="Arial"/>
      <family val="2"/>
      <charset val="1"/>
    </font>
    <font>
      <sz val="10"/>
      <color theme="0"/>
      <name val="Arial"/>
      <family val="2"/>
      <charset val="1"/>
    </font>
    <font>
      <sz val="10"/>
      <color theme="1"/>
      <name val="Arial"/>
      <family val="2"/>
    </font>
    <font>
      <sz val="8"/>
      <color theme="1"/>
      <name val="Arial"/>
      <family val="2"/>
    </font>
    <font>
      <b/>
      <sz val="8"/>
      <color theme="1"/>
      <name val="Arial"/>
      <family val="2"/>
    </font>
    <font>
      <sz val="8"/>
      <color theme="0"/>
      <name val="Arial"/>
      <family val="2"/>
    </font>
    <font>
      <b/>
      <sz val="7"/>
      <name val="Arial"/>
      <family val="2"/>
    </font>
    <font>
      <sz val="7"/>
      <color theme="1"/>
      <name val="Arial"/>
      <family val="2"/>
    </font>
    <font>
      <sz val="7"/>
      <color theme="0"/>
      <name val="Arial"/>
      <family val="2"/>
    </font>
    <font>
      <b/>
      <sz val="7"/>
      <color theme="1"/>
      <name val="Arial"/>
      <family val="2"/>
    </font>
    <font>
      <sz val="10"/>
      <color theme="0"/>
      <name val="Arial"/>
      <family val="2"/>
    </font>
    <font>
      <b/>
      <sz val="10"/>
      <color theme="1"/>
      <name val="Arial"/>
      <family val="2"/>
    </font>
    <font>
      <b/>
      <sz val="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2A94F0"/>
      </top>
      <bottom/>
      <diagonal/>
    </border>
    <border>
      <left/>
      <right/>
      <top/>
      <bottom style="thick">
        <color rgb="FF2A94F0"/>
      </bottom>
      <diagonal/>
    </border>
    <border>
      <left/>
      <right/>
      <top/>
      <bottom style="thin">
        <color indexed="64"/>
      </bottom>
      <diagonal/>
    </border>
    <border>
      <left/>
      <right/>
      <top style="thin">
        <color indexed="64"/>
      </top>
      <bottom style="thin">
        <color indexed="64"/>
      </bottom>
      <diagonal/>
    </border>
    <border>
      <left/>
      <right/>
      <top style="medium">
        <color rgb="FF2A94F0"/>
      </top>
      <bottom style="medium">
        <color rgb="FF2A94F0"/>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cellStyleXfs>
  <cellXfs count="64">
    <xf numFmtId="0" fontId="0" fillId="0" borderId="0" xfId="0"/>
    <xf numFmtId="0" fontId="18" fillId="0" borderId="0" xfId="0" applyFont="1" applyAlignment="1">
      <alignment vertical="center"/>
    </xf>
    <xf numFmtId="0" fontId="18" fillId="0" borderId="0" xfId="0" applyFont="1"/>
    <xf numFmtId="0" fontId="20" fillId="33" borderId="0" xfId="42" applyFont="1" applyFill="1"/>
    <xf numFmtId="0" fontId="19" fillId="33" borderId="0" xfId="42" applyFont="1" applyFill="1"/>
    <xf numFmtId="0" fontId="21" fillId="33" borderId="0" xfId="42" applyFont="1" applyFill="1"/>
    <xf numFmtId="0" fontId="22" fillId="33" borderId="10" xfId="42" applyFont="1" applyFill="1" applyBorder="1" applyAlignment="1">
      <alignment horizontal="right" vertical="center" wrapText="1"/>
    </xf>
    <xf numFmtId="0" fontId="23" fillId="33" borderId="0" xfId="42" applyFont="1" applyFill="1"/>
    <xf numFmtId="0" fontId="24" fillId="33" borderId="0" xfId="42" applyFont="1" applyFill="1"/>
    <xf numFmtId="0" fontId="23" fillId="0" borderId="0" xfId="42" applyFont="1"/>
    <xf numFmtId="0" fontId="22" fillId="33" borderId="11" xfId="42" applyFont="1" applyFill="1" applyBorder="1"/>
    <xf numFmtId="0" fontId="22" fillId="33" borderId="11" xfId="42" applyFont="1" applyFill="1" applyBorder="1" applyAlignment="1">
      <alignment horizontal="right"/>
    </xf>
    <xf numFmtId="0" fontId="23" fillId="33" borderId="12" xfId="42" applyFont="1" applyFill="1" applyBorder="1"/>
    <xf numFmtId="3" fontId="23" fillId="33" borderId="12" xfId="42" applyNumberFormat="1" applyFont="1" applyFill="1" applyBorder="1"/>
    <xf numFmtId="164" fontId="23" fillId="33" borderId="12" xfId="42" applyNumberFormat="1" applyFont="1" applyFill="1" applyBorder="1"/>
    <xf numFmtId="164" fontId="23" fillId="33" borderId="12" xfId="42" applyNumberFormat="1" applyFont="1" applyFill="1" applyBorder="1" applyAlignment="1">
      <alignment horizontal="right"/>
    </xf>
    <xf numFmtId="0" fontId="25" fillId="33" borderId="13" xfId="42" applyFont="1" applyFill="1" applyBorder="1"/>
    <xf numFmtId="3" fontId="25" fillId="33" borderId="13" xfId="42" applyNumberFormat="1" applyFont="1" applyFill="1" applyBorder="1"/>
    <xf numFmtId="164" fontId="25" fillId="33" borderId="13" xfId="42" applyNumberFormat="1" applyFont="1" applyFill="1" applyBorder="1"/>
    <xf numFmtId="0" fontId="19" fillId="0" borderId="0" xfId="42" applyFont="1"/>
    <xf numFmtId="0" fontId="18" fillId="33" borderId="0" xfId="42" applyFont="1" applyFill="1"/>
    <xf numFmtId="0" fontId="26" fillId="33" borderId="0" xfId="42" applyFont="1" applyFill="1"/>
    <xf numFmtId="0" fontId="27" fillId="33" borderId="0" xfId="42" applyFont="1" applyFill="1"/>
    <xf numFmtId="0" fontId="28" fillId="33" borderId="10" xfId="42" applyFont="1" applyFill="1" applyBorder="1" applyAlignment="1">
      <alignment horizontal="right" vertical="center" wrapText="1"/>
    </xf>
    <xf numFmtId="0" fontId="18" fillId="0" borderId="0" xfId="42" applyFont="1"/>
    <xf numFmtId="0" fontId="28" fillId="33" borderId="11" xfId="42" applyFont="1" applyFill="1" applyBorder="1"/>
    <xf numFmtId="0" fontId="28" fillId="33" borderId="11" xfId="42" applyFont="1" applyFill="1" applyBorder="1" applyAlignment="1">
      <alignment horizontal="right"/>
    </xf>
    <xf numFmtId="0" fontId="18" fillId="33" borderId="12" xfId="42" applyFont="1" applyFill="1" applyBorder="1"/>
    <xf numFmtId="3" fontId="18" fillId="33" borderId="12" xfId="42" applyNumberFormat="1" applyFont="1" applyFill="1" applyBorder="1"/>
    <xf numFmtId="164" fontId="18" fillId="33" borderId="12" xfId="42" applyNumberFormat="1" applyFont="1" applyFill="1" applyBorder="1"/>
    <xf numFmtId="164" fontId="18" fillId="33" borderId="12" xfId="42" applyNumberFormat="1" applyFont="1" applyFill="1" applyBorder="1" applyAlignment="1">
      <alignment horizontal="right"/>
    </xf>
    <xf numFmtId="0" fontId="18" fillId="33" borderId="13" xfId="42" applyFont="1" applyFill="1" applyBorder="1"/>
    <xf numFmtId="3" fontId="18" fillId="33" borderId="13" xfId="42" applyNumberFormat="1" applyFont="1" applyFill="1" applyBorder="1"/>
    <xf numFmtId="164" fontId="18" fillId="33" borderId="13" xfId="42" applyNumberFormat="1" applyFont="1" applyFill="1" applyBorder="1"/>
    <xf numFmtId="0" fontId="18" fillId="33" borderId="13" xfId="42" applyFont="1" applyFill="1" applyBorder="1" applyAlignment="1">
      <alignment wrapText="1"/>
    </xf>
    <xf numFmtId="0" fontId="27" fillId="33" borderId="13" xfId="42" applyFont="1" applyFill="1" applyBorder="1"/>
    <xf numFmtId="3" fontId="27" fillId="33" borderId="13" xfId="42" applyNumberFormat="1" applyFont="1" applyFill="1" applyBorder="1"/>
    <xf numFmtId="164" fontId="27" fillId="33" borderId="13" xfId="42" applyNumberFormat="1" applyFont="1" applyFill="1" applyBorder="1"/>
    <xf numFmtId="164" fontId="27" fillId="33" borderId="12" xfId="42" applyNumberFormat="1" applyFont="1" applyFill="1" applyBorder="1" applyAlignment="1">
      <alignment horizontal="right"/>
    </xf>
    <xf numFmtId="3" fontId="19" fillId="33" borderId="0" xfId="42" applyNumberFormat="1" applyFont="1" applyFill="1"/>
    <xf numFmtId="0" fontId="28" fillId="33" borderId="14" xfId="42" applyFont="1" applyFill="1" applyBorder="1"/>
    <xf numFmtId="0" fontId="28" fillId="33" borderId="11" xfId="42" applyFont="1" applyFill="1" applyBorder="1" applyAlignment="1">
      <alignment horizontal="right" wrapText="1"/>
    </xf>
    <xf numFmtId="0" fontId="18" fillId="33" borderId="12" xfId="42" applyFont="1" applyFill="1" applyBorder="1" applyAlignment="1">
      <alignment wrapText="1"/>
    </xf>
    <xf numFmtId="0" fontId="22" fillId="33" borderId="10" xfId="42" applyFont="1" applyFill="1" applyBorder="1"/>
    <xf numFmtId="0" fontId="22" fillId="33" borderId="11" xfId="42" applyFont="1" applyFill="1" applyBorder="1" applyAlignment="1">
      <alignment wrapText="1"/>
    </xf>
    <xf numFmtId="0" fontId="23" fillId="33" borderId="0" xfId="42" applyFont="1" applyFill="1" applyAlignment="1">
      <alignment wrapText="1"/>
    </xf>
    <xf numFmtId="3" fontId="23" fillId="33" borderId="0" xfId="42" applyNumberFormat="1" applyFont="1" applyFill="1"/>
    <xf numFmtId="164" fontId="23" fillId="33" borderId="0" xfId="42" applyNumberFormat="1" applyFont="1" applyFill="1"/>
    <xf numFmtId="164" fontId="23" fillId="33" borderId="0" xfId="42" applyNumberFormat="1" applyFont="1" applyFill="1" applyAlignment="1">
      <alignment horizontal="right"/>
    </xf>
    <xf numFmtId="0" fontId="23" fillId="33" borderId="12" xfId="42" applyFont="1" applyFill="1" applyBorder="1" applyAlignment="1">
      <alignment wrapText="1"/>
    </xf>
    <xf numFmtId="164" fontId="25" fillId="33" borderId="13" xfId="42" applyNumberFormat="1" applyFont="1" applyFill="1" applyBorder="1" applyAlignment="1">
      <alignment horizontal="right"/>
    </xf>
    <xf numFmtId="3" fontId="18" fillId="0" borderId="0" xfId="0" applyNumberFormat="1" applyFont="1"/>
    <xf numFmtId="164" fontId="18" fillId="0" borderId="0" xfId="0" applyNumberFormat="1" applyFont="1"/>
    <xf numFmtId="3" fontId="0" fillId="0" borderId="0" xfId="0" applyNumberFormat="1"/>
    <xf numFmtId="164" fontId="0" fillId="0" borderId="0" xfId="0" applyNumberFormat="1"/>
    <xf numFmtId="0" fontId="27" fillId="0" borderId="0" xfId="0" applyFont="1"/>
    <xf numFmtId="0" fontId="28" fillId="33" borderId="10" xfId="42" applyFont="1" applyFill="1" applyBorder="1" applyAlignment="1">
      <alignment vertical="center" wrapText="1"/>
    </xf>
    <xf numFmtId="0" fontId="28" fillId="33" borderId="11" xfId="42" applyFont="1" applyFill="1" applyBorder="1" applyAlignment="1">
      <alignment vertical="center" wrapText="1"/>
    </xf>
    <xf numFmtId="0" fontId="28" fillId="33" borderId="10" xfId="42" applyFont="1" applyFill="1" applyBorder="1" applyAlignment="1">
      <alignment horizontal="right" vertical="center" wrapText="1"/>
    </xf>
    <xf numFmtId="0" fontId="28" fillId="33" borderId="14" xfId="42" applyFont="1" applyFill="1" applyBorder="1" applyAlignment="1">
      <alignment horizontal="center"/>
    </xf>
    <xf numFmtId="0" fontId="0" fillId="0" borderId="14" xfId="0" applyBorder="1" applyAlignment="1"/>
    <xf numFmtId="0" fontId="22" fillId="33" borderId="10" xfId="42" applyFont="1" applyFill="1" applyBorder="1" applyAlignment="1">
      <alignment vertical="center"/>
    </xf>
    <xf numFmtId="0" fontId="22" fillId="33" borderId="11" xfId="42" applyFont="1" applyFill="1" applyBorder="1" applyAlignment="1">
      <alignment vertical="center"/>
    </xf>
    <xf numFmtId="0" fontId="22" fillId="33" borderId="10" xfId="42" applyFont="1" applyFill="1" applyBorder="1" applyAlignment="1">
      <alignment horizontal="right" vertical="center"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xr:uid="{00000000-0005-0000-0000-00002500000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88"/>
  <sheetViews>
    <sheetView tabSelected="1" workbookViewId="0"/>
  </sheetViews>
  <sheetFormatPr defaultRowHeight="12.5" x14ac:dyDescent="0.25"/>
  <cols>
    <col min="1" max="1" width="116.36328125" customWidth="1"/>
  </cols>
  <sheetData>
    <row r="1" spans="1:1" ht="13" x14ac:dyDescent="0.3">
      <c r="A1" s="55" t="s">
        <v>5</v>
      </c>
    </row>
    <row r="3" spans="1:1" x14ac:dyDescent="0.25">
      <c r="A3" t="s">
        <v>6</v>
      </c>
    </row>
    <row r="4" spans="1:1" x14ac:dyDescent="0.25">
      <c r="A4" t="s">
        <v>260</v>
      </c>
    </row>
    <row r="5" spans="1:1" x14ac:dyDescent="0.25">
      <c r="A5" t="s">
        <v>261</v>
      </c>
    </row>
    <row r="6" spans="1:1" x14ac:dyDescent="0.25">
      <c r="A6" t="s">
        <v>262</v>
      </c>
    </row>
    <row r="7" spans="1:1" x14ac:dyDescent="0.25">
      <c r="A7" t="s">
        <v>263</v>
      </c>
    </row>
    <row r="8" spans="1:1" x14ac:dyDescent="0.25">
      <c r="A8" t="s">
        <v>270</v>
      </c>
    </row>
    <row r="9" spans="1:1" x14ac:dyDescent="0.25">
      <c r="A9" t="s">
        <v>7</v>
      </c>
    </row>
    <row r="10" spans="1:1" x14ac:dyDescent="0.25">
      <c r="A10" t="s">
        <v>8</v>
      </c>
    </row>
    <row r="11" spans="1:1" x14ac:dyDescent="0.25">
      <c r="A11" t="s">
        <v>264</v>
      </c>
    </row>
    <row r="12" spans="1:1" x14ac:dyDescent="0.25">
      <c r="A12" t="s">
        <v>9</v>
      </c>
    </row>
    <row r="13" spans="1:1" x14ac:dyDescent="0.25">
      <c r="A13" t="s">
        <v>95</v>
      </c>
    </row>
    <row r="14" spans="1:1" x14ac:dyDescent="0.25">
      <c r="A14" t="s">
        <v>10</v>
      </c>
    </row>
    <row r="15" spans="1:1" x14ac:dyDescent="0.25">
      <c r="A15" t="s">
        <v>118</v>
      </c>
    </row>
    <row r="16" spans="1:1" x14ac:dyDescent="0.25">
      <c r="A16" t="s">
        <v>11</v>
      </c>
    </row>
    <row r="17" spans="1:1" x14ac:dyDescent="0.25">
      <c r="A17" t="s">
        <v>120</v>
      </c>
    </row>
    <row r="18" spans="1:1" x14ac:dyDescent="0.25">
      <c r="A18" t="s">
        <v>12</v>
      </c>
    </row>
    <row r="19" spans="1:1" x14ac:dyDescent="0.25">
      <c r="A19" t="s">
        <v>135</v>
      </c>
    </row>
    <row r="20" spans="1:1" x14ac:dyDescent="0.25">
      <c r="A20" t="s">
        <v>13</v>
      </c>
    </row>
    <row r="21" spans="1:1" x14ac:dyDescent="0.25">
      <c r="A21" t="s">
        <v>139</v>
      </c>
    </row>
    <row r="22" spans="1:1" x14ac:dyDescent="0.25">
      <c r="A22" t="s">
        <v>270</v>
      </c>
    </row>
    <row r="23" spans="1:1" x14ac:dyDescent="0.25">
      <c r="A23" t="s">
        <v>14</v>
      </c>
    </row>
    <row r="24" spans="1:1" x14ac:dyDescent="0.25">
      <c r="A24" t="s">
        <v>15</v>
      </c>
    </row>
    <row r="25" spans="1:1" x14ac:dyDescent="0.25">
      <c r="A25" t="s">
        <v>16</v>
      </c>
    </row>
    <row r="26" spans="1:1" x14ac:dyDescent="0.25">
      <c r="A26" t="s">
        <v>17</v>
      </c>
    </row>
    <row r="27" spans="1:1" x14ac:dyDescent="0.25">
      <c r="A27" t="s">
        <v>18</v>
      </c>
    </row>
    <row r="28" spans="1:1" x14ac:dyDescent="0.25">
      <c r="A28" t="s">
        <v>19</v>
      </c>
    </row>
    <row r="29" spans="1:1" x14ac:dyDescent="0.25">
      <c r="A29" t="s">
        <v>20</v>
      </c>
    </row>
    <row r="30" spans="1:1" x14ac:dyDescent="0.25">
      <c r="A30" t="s">
        <v>270</v>
      </c>
    </row>
    <row r="31" spans="1:1" x14ac:dyDescent="0.25">
      <c r="A31" t="s">
        <v>21</v>
      </c>
    </row>
    <row r="32" spans="1:1" x14ac:dyDescent="0.25">
      <c r="A32" t="s">
        <v>232</v>
      </c>
    </row>
    <row r="33" spans="1:1" x14ac:dyDescent="0.25">
      <c r="A33" t="s">
        <v>230</v>
      </c>
    </row>
    <row r="34" spans="1:1" x14ac:dyDescent="0.25">
      <c r="A34" t="s">
        <v>229</v>
      </c>
    </row>
    <row r="35" spans="1:1" x14ac:dyDescent="0.25">
      <c r="A35" t="s">
        <v>227</v>
      </c>
    </row>
    <row r="36" spans="1:1" x14ac:dyDescent="0.25">
      <c r="A36" t="s">
        <v>226</v>
      </c>
    </row>
    <row r="37" spans="1:1" x14ac:dyDescent="0.25">
      <c r="A37" t="s">
        <v>224</v>
      </c>
    </row>
    <row r="38" spans="1:1" x14ac:dyDescent="0.25">
      <c r="A38" t="s">
        <v>270</v>
      </c>
    </row>
    <row r="39" spans="1:1" x14ac:dyDescent="0.25">
      <c r="A39" t="s">
        <v>22</v>
      </c>
    </row>
    <row r="40" spans="1:1" x14ac:dyDescent="0.25">
      <c r="A40" t="s">
        <v>23</v>
      </c>
    </row>
    <row r="41" spans="1:1" x14ac:dyDescent="0.25">
      <c r="A41" t="s">
        <v>210</v>
      </c>
    </row>
    <row r="42" spans="1:1" x14ac:dyDescent="0.25">
      <c r="A42" t="s">
        <v>208</v>
      </c>
    </row>
    <row r="43" spans="1:1" x14ac:dyDescent="0.25">
      <c r="A43" t="s">
        <v>271</v>
      </c>
    </row>
    <row r="44" spans="1:1" x14ac:dyDescent="0.25">
      <c r="A44" t="s">
        <v>270</v>
      </c>
    </row>
    <row r="45" spans="1:1" x14ac:dyDescent="0.25">
      <c r="A45" t="s">
        <v>24</v>
      </c>
    </row>
    <row r="46" spans="1:1" x14ac:dyDescent="0.25">
      <c r="A46" t="s">
        <v>272</v>
      </c>
    </row>
    <row r="47" spans="1:1" x14ac:dyDescent="0.25">
      <c r="A47" t="s">
        <v>273</v>
      </c>
    </row>
    <row r="48" spans="1:1" x14ac:dyDescent="0.25">
      <c r="A48" t="s">
        <v>25</v>
      </c>
    </row>
    <row r="49" spans="1:1" x14ac:dyDescent="0.25">
      <c r="A49" t="s">
        <v>26</v>
      </c>
    </row>
    <row r="50" spans="1:1" x14ac:dyDescent="0.25">
      <c r="A50" t="s">
        <v>270</v>
      </c>
    </row>
    <row r="51" spans="1:1" x14ac:dyDescent="0.25">
      <c r="A51" t="s">
        <v>27</v>
      </c>
    </row>
    <row r="52" spans="1:1" x14ac:dyDescent="0.25">
      <c r="A52" t="s">
        <v>274</v>
      </c>
    </row>
    <row r="53" spans="1:1" x14ac:dyDescent="0.25">
      <c r="A53" t="s">
        <v>28</v>
      </c>
    </row>
    <row r="54" spans="1:1" x14ac:dyDescent="0.25">
      <c r="A54" t="s">
        <v>275</v>
      </c>
    </row>
    <row r="55" spans="1:1" x14ac:dyDescent="0.25">
      <c r="A55" t="s">
        <v>276</v>
      </c>
    </row>
    <row r="56" spans="1:1" x14ac:dyDescent="0.25">
      <c r="A56" t="s">
        <v>270</v>
      </c>
    </row>
    <row r="57" spans="1:1" x14ac:dyDescent="0.25">
      <c r="A57" t="s">
        <v>29</v>
      </c>
    </row>
    <row r="58" spans="1:1" x14ac:dyDescent="0.25">
      <c r="A58" t="s">
        <v>277</v>
      </c>
    </row>
    <row r="59" spans="1:1" x14ac:dyDescent="0.25">
      <c r="A59" t="s">
        <v>30</v>
      </c>
    </row>
    <row r="60" spans="1:1" x14ac:dyDescent="0.25">
      <c r="A60" t="s">
        <v>31</v>
      </c>
    </row>
    <row r="61" spans="1:1" x14ac:dyDescent="0.25">
      <c r="A61" t="s">
        <v>32</v>
      </c>
    </row>
    <row r="62" spans="1:1" x14ac:dyDescent="0.25">
      <c r="A62" t="s">
        <v>33</v>
      </c>
    </row>
    <row r="63" spans="1:1" x14ac:dyDescent="0.25">
      <c r="A63" t="s">
        <v>270</v>
      </c>
    </row>
    <row r="64" spans="1:1" x14ac:dyDescent="0.25">
      <c r="A64" t="s">
        <v>34</v>
      </c>
    </row>
    <row r="65" spans="1:1" x14ac:dyDescent="0.25">
      <c r="A65" t="s">
        <v>35</v>
      </c>
    </row>
    <row r="66" spans="1:1" x14ac:dyDescent="0.25">
      <c r="A66" t="s">
        <v>36</v>
      </c>
    </row>
    <row r="67" spans="1:1" x14ac:dyDescent="0.25">
      <c r="A67" t="s">
        <v>37</v>
      </c>
    </row>
    <row r="68" spans="1:1" x14ac:dyDescent="0.25">
      <c r="A68" t="s">
        <v>38</v>
      </c>
    </row>
    <row r="69" spans="1:1" x14ac:dyDescent="0.25">
      <c r="A69" t="s">
        <v>39</v>
      </c>
    </row>
    <row r="70" spans="1:1" x14ac:dyDescent="0.25">
      <c r="A70" t="s">
        <v>270</v>
      </c>
    </row>
    <row r="71" spans="1:1" x14ac:dyDescent="0.25">
      <c r="A71" t="s">
        <v>40</v>
      </c>
    </row>
    <row r="72" spans="1:1" x14ac:dyDescent="0.25">
      <c r="A72" t="s">
        <v>41</v>
      </c>
    </row>
    <row r="73" spans="1:1" x14ac:dyDescent="0.25">
      <c r="A73" t="s">
        <v>42</v>
      </c>
    </row>
    <row r="74" spans="1:1" x14ac:dyDescent="0.25">
      <c r="A74" t="s">
        <v>270</v>
      </c>
    </row>
    <row r="75" spans="1:1" x14ac:dyDescent="0.25">
      <c r="A75" t="s">
        <v>43</v>
      </c>
    </row>
    <row r="76" spans="1:1" x14ac:dyDescent="0.25">
      <c r="A76" t="s">
        <v>278</v>
      </c>
    </row>
    <row r="77" spans="1:1" x14ac:dyDescent="0.25">
      <c r="A77" t="s">
        <v>44</v>
      </c>
    </row>
    <row r="78" spans="1:1" x14ac:dyDescent="0.25">
      <c r="A78" t="s">
        <v>45</v>
      </c>
    </row>
    <row r="79" spans="1:1" x14ac:dyDescent="0.25">
      <c r="A79" t="s">
        <v>270</v>
      </c>
    </row>
    <row r="80" spans="1:1" x14ac:dyDescent="0.25">
      <c r="A80" t="s">
        <v>46</v>
      </c>
    </row>
    <row r="81" spans="1:1" x14ac:dyDescent="0.25">
      <c r="A81" t="s">
        <v>279</v>
      </c>
    </row>
    <row r="82" spans="1:1" x14ac:dyDescent="0.25">
      <c r="A82" t="s">
        <v>47</v>
      </c>
    </row>
    <row r="83" spans="1:1" x14ac:dyDescent="0.25">
      <c r="A83" t="s">
        <v>270</v>
      </c>
    </row>
    <row r="84" spans="1:1" x14ac:dyDescent="0.25">
      <c r="A84" t="s">
        <v>48</v>
      </c>
    </row>
    <row r="85" spans="1:1" x14ac:dyDescent="0.25">
      <c r="A85" t="s">
        <v>49</v>
      </c>
    </row>
    <row r="86" spans="1:1" x14ac:dyDescent="0.25">
      <c r="A86" t="s">
        <v>50</v>
      </c>
    </row>
    <row r="87" spans="1:1" x14ac:dyDescent="0.25">
      <c r="A87" t="s">
        <v>51</v>
      </c>
    </row>
    <row r="88" spans="1:1" x14ac:dyDescent="0.25">
      <c r="A88" t="s">
        <v>52</v>
      </c>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28"/>
  <sheetViews>
    <sheetView workbookViewId="0">
      <selection activeCell="G6" sqref="G6"/>
    </sheetView>
  </sheetViews>
  <sheetFormatPr defaultRowHeight="12.5" x14ac:dyDescent="0.25"/>
  <cols>
    <col min="1" max="1" width="20.453125" customWidth="1"/>
  </cols>
  <sheetData>
    <row r="1" spans="1:16" x14ac:dyDescent="0.25">
      <c r="A1" t="s">
        <v>10</v>
      </c>
    </row>
    <row r="2" spans="1:16" x14ac:dyDescent="0.25">
      <c r="A2" t="s">
        <v>117</v>
      </c>
    </row>
    <row r="3" spans="1:16" x14ac:dyDescent="0.25">
      <c r="A3" t="s">
        <v>138</v>
      </c>
    </row>
    <row r="4" spans="1:16" x14ac:dyDescent="0.25">
      <c r="A4" t="s">
        <v>259</v>
      </c>
    </row>
    <row r="6" spans="1:16" x14ac:dyDescent="0.25">
      <c r="A6" t="s">
        <v>93</v>
      </c>
      <c r="B6" t="s">
        <v>3</v>
      </c>
      <c r="C6" t="s">
        <v>236</v>
      </c>
      <c r="D6" t="s">
        <v>2</v>
      </c>
      <c r="E6" t="s">
        <v>237</v>
      </c>
    </row>
    <row r="7" spans="1:16" x14ac:dyDescent="0.25">
      <c r="A7" t="s">
        <v>240</v>
      </c>
      <c r="B7" s="53">
        <v>8837</v>
      </c>
      <c r="C7" s="53">
        <v>282</v>
      </c>
      <c r="D7" s="53">
        <v>9119</v>
      </c>
      <c r="E7" s="54">
        <v>3.1</v>
      </c>
      <c r="M7" s="53"/>
      <c r="N7" s="53"/>
      <c r="O7" s="53"/>
      <c r="P7" s="53"/>
    </row>
    <row r="8" spans="1:16" x14ac:dyDescent="0.25">
      <c r="A8" t="s">
        <v>115</v>
      </c>
      <c r="B8" s="53">
        <v>895</v>
      </c>
      <c r="C8" s="53">
        <v>7812</v>
      </c>
      <c r="D8" s="53">
        <v>8707</v>
      </c>
      <c r="E8" s="54">
        <v>89.7</v>
      </c>
      <c r="M8" s="53"/>
      <c r="N8" s="53"/>
      <c r="O8" s="53"/>
      <c r="P8" s="53"/>
    </row>
    <row r="9" spans="1:16" x14ac:dyDescent="0.25">
      <c r="A9" t="s">
        <v>114</v>
      </c>
      <c r="B9" s="53">
        <v>8267</v>
      </c>
      <c r="C9" s="53">
        <v>414</v>
      </c>
      <c r="D9" s="53">
        <v>8681</v>
      </c>
      <c r="E9" s="54">
        <v>4.8</v>
      </c>
      <c r="M9" s="53"/>
      <c r="N9" s="53"/>
      <c r="O9" s="53"/>
      <c r="P9" s="53"/>
    </row>
    <row r="10" spans="1:16" x14ac:dyDescent="0.25">
      <c r="A10" t="s">
        <v>113</v>
      </c>
      <c r="B10" s="53">
        <v>772</v>
      </c>
      <c r="C10" s="53">
        <v>7835</v>
      </c>
      <c r="D10" s="53">
        <v>8607</v>
      </c>
      <c r="E10" s="54">
        <v>91</v>
      </c>
      <c r="M10" s="53"/>
      <c r="N10" s="53"/>
      <c r="O10" s="53"/>
      <c r="P10" s="53"/>
    </row>
    <row r="11" spans="1:16" x14ac:dyDescent="0.25">
      <c r="A11" t="s">
        <v>112</v>
      </c>
      <c r="B11" s="53">
        <v>820</v>
      </c>
      <c r="C11" s="53">
        <v>6554</v>
      </c>
      <c r="D11" s="53">
        <v>7374</v>
      </c>
      <c r="E11" s="54">
        <v>88.9</v>
      </c>
      <c r="M11" s="53"/>
      <c r="N11" s="53"/>
      <c r="O11" s="53"/>
      <c r="P11" s="53"/>
    </row>
    <row r="12" spans="1:16" x14ac:dyDescent="0.25">
      <c r="A12" t="s">
        <v>111</v>
      </c>
      <c r="B12" s="53">
        <v>533</v>
      </c>
      <c r="C12" s="53">
        <v>4232</v>
      </c>
      <c r="D12" s="53">
        <v>4765</v>
      </c>
      <c r="E12" s="54">
        <v>88.8</v>
      </c>
      <c r="M12" s="53"/>
      <c r="N12" s="53"/>
      <c r="O12" s="53"/>
      <c r="P12" s="53"/>
    </row>
    <row r="13" spans="1:16" x14ac:dyDescent="0.25">
      <c r="A13" t="s">
        <v>110</v>
      </c>
      <c r="B13" s="53">
        <v>645</v>
      </c>
      <c r="C13" s="53">
        <v>3086</v>
      </c>
      <c r="D13" s="53">
        <v>3731</v>
      </c>
      <c r="E13" s="54">
        <v>82.7</v>
      </c>
      <c r="M13" s="53"/>
      <c r="N13" s="53"/>
      <c r="O13" s="53"/>
      <c r="P13" s="53"/>
    </row>
    <row r="14" spans="1:16" x14ac:dyDescent="0.25">
      <c r="A14" t="s">
        <v>109</v>
      </c>
      <c r="B14" s="53">
        <v>444</v>
      </c>
      <c r="C14" s="53">
        <v>3132</v>
      </c>
      <c r="D14" s="53">
        <v>3576</v>
      </c>
      <c r="E14" s="54">
        <v>87.6</v>
      </c>
      <c r="M14" s="53"/>
      <c r="N14" s="53"/>
      <c r="O14" s="53"/>
      <c r="P14" s="53"/>
    </row>
    <row r="15" spans="1:16" x14ac:dyDescent="0.25">
      <c r="A15" t="s">
        <v>108</v>
      </c>
      <c r="B15" s="53">
        <v>1104</v>
      </c>
      <c r="C15" s="53">
        <v>1928</v>
      </c>
      <c r="D15" s="53">
        <v>3032</v>
      </c>
      <c r="E15" s="54">
        <v>63.6</v>
      </c>
      <c r="M15" s="53"/>
      <c r="N15" s="53"/>
      <c r="O15" s="53"/>
      <c r="P15" s="53"/>
    </row>
    <row r="16" spans="1:16" x14ac:dyDescent="0.25">
      <c r="A16" t="s">
        <v>107</v>
      </c>
      <c r="B16" s="53">
        <v>246</v>
      </c>
      <c r="C16" s="53">
        <v>2667</v>
      </c>
      <c r="D16" s="53">
        <v>2913</v>
      </c>
      <c r="E16" s="54">
        <v>91.6</v>
      </c>
      <c r="M16" s="53"/>
      <c r="N16" s="53"/>
      <c r="O16" s="53"/>
      <c r="P16" s="53"/>
    </row>
    <row r="17" spans="1:16" x14ac:dyDescent="0.25">
      <c r="A17" t="s">
        <v>106</v>
      </c>
      <c r="B17" s="53">
        <v>794</v>
      </c>
      <c r="C17" s="53">
        <v>1966</v>
      </c>
      <c r="D17" s="53">
        <v>2760</v>
      </c>
      <c r="E17" s="54">
        <v>71.2</v>
      </c>
      <c r="M17" s="53"/>
      <c r="N17" s="53"/>
      <c r="O17" s="53"/>
      <c r="P17" s="53"/>
    </row>
    <row r="18" spans="1:16" x14ac:dyDescent="0.25">
      <c r="A18" t="s">
        <v>105</v>
      </c>
      <c r="B18" s="53">
        <v>589</v>
      </c>
      <c r="C18" s="53">
        <v>1325</v>
      </c>
      <c r="D18" s="53">
        <v>1914</v>
      </c>
      <c r="E18" s="54">
        <v>69.2</v>
      </c>
      <c r="M18" s="53"/>
      <c r="N18" s="53"/>
      <c r="O18" s="53"/>
      <c r="P18" s="53"/>
    </row>
    <row r="19" spans="1:16" x14ac:dyDescent="0.25">
      <c r="A19" t="s">
        <v>104</v>
      </c>
      <c r="B19" s="53">
        <v>176</v>
      </c>
      <c r="C19" s="53">
        <v>1273</v>
      </c>
      <c r="D19" s="53">
        <v>1449</v>
      </c>
      <c r="E19" s="54">
        <v>87.9</v>
      </c>
      <c r="M19" s="53"/>
      <c r="N19" s="53"/>
      <c r="O19" s="53"/>
      <c r="P19" s="53"/>
    </row>
    <row r="20" spans="1:16" x14ac:dyDescent="0.25">
      <c r="A20" t="s">
        <v>103</v>
      </c>
      <c r="B20" s="53">
        <v>471</v>
      </c>
      <c r="C20" s="53">
        <v>647</v>
      </c>
      <c r="D20" s="53">
        <v>1118</v>
      </c>
      <c r="E20" s="54">
        <v>57.9</v>
      </c>
      <c r="M20" s="53"/>
      <c r="N20" s="53"/>
      <c r="O20" s="53"/>
      <c r="P20" s="53"/>
    </row>
    <row r="21" spans="1:16" x14ac:dyDescent="0.25">
      <c r="A21" t="s">
        <v>102</v>
      </c>
      <c r="B21" s="53">
        <v>11</v>
      </c>
      <c r="C21" s="53">
        <v>862</v>
      </c>
      <c r="D21" s="53">
        <v>873</v>
      </c>
      <c r="E21" s="54">
        <v>98.7</v>
      </c>
      <c r="M21" s="53"/>
      <c r="N21" s="53"/>
      <c r="O21" s="53"/>
      <c r="P21" s="53"/>
    </row>
    <row r="22" spans="1:16" x14ac:dyDescent="0.25">
      <c r="A22" t="s">
        <v>101</v>
      </c>
      <c r="B22" s="53">
        <v>161</v>
      </c>
      <c r="C22" s="53">
        <v>388</v>
      </c>
      <c r="D22" s="53">
        <v>549</v>
      </c>
      <c r="E22" s="54">
        <v>70.7</v>
      </c>
      <c r="M22" s="53"/>
      <c r="N22" s="53"/>
      <c r="O22" s="53"/>
      <c r="P22" s="53"/>
    </row>
    <row r="23" spans="1:16" x14ac:dyDescent="0.25">
      <c r="A23" t="s">
        <v>100</v>
      </c>
      <c r="B23" s="53">
        <v>126</v>
      </c>
      <c r="C23" s="53">
        <v>13</v>
      </c>
      <c r="D23" s="53">
        <v>139</v>
      </c>
      <c r="E23" s="54">
        <v>9.4</v>
      </c>
      <c r="M23" s="53"/>
      <c r="N23" s="53"/>
      <c r="O23" s="53"/>
      <c r="P23" s="53"/>
    </row>
    <row r="24" spans="1:16" x14ac:dyDescent="0.25">
      <c r="A24" t="s">
        <v>99</v>
      </c>
      <c r="B24" s="53">
        <v>0</v>
      </c>
      <c r="C24" s="53">
        <v>0</v>
      </c>
      <c r="D24" s="53">
        <v>88</v>
      </c>
      <c r="E24" s="54">
        <v>0</v>
      </c>
      <c r="M24" s="53"/>
      <c r="N24" s="53"/>
      <c r="O24" s="53"/>
      <c r="P24" s="53"/>
    </row>
    <row r="25" spans="1:16" x14ac:dyDescent="0.25">
      <c r="A25" t="s">
        <v>98</v>
      </c>
      <c r="B25" s="53">
        <v>25</v>
      </c>
      <c r="C25" s="53">
        <v>16</v>
      </c>
      <c r="D25" s="53">
        <v>41</v>
      </c>
      <c r="E25" s="54">
        <v>39</v>
      </c>
      <c r="M25" s="53"/>
      <c r="N25" s="53"/>
      <c r="O25" s="53"/>
      <c r="P25" s="53"/>
    </row>
    <row r="26" spans="1:16" x14ac:dyDescent="0.25">
      <c r="A26" t="s">
        <v>97</v>
      </c>
      <c r="B26" s="53">
        <v>8</v>
      </c>
      <c r="C26" s="53">
        <v>24</v>
      </c>
      <c r="D26" s="53">
        <v>32</v>
      </c>
      <c r="E26" s="54">
        <v>75</v>
      </c>
      <c r="M26" s="53"/>
      <c r="N26" s="53"/>
      <c r="O26" s="53"/>
      <c r="P26" s="53"/>
    </row>
    <row r="27" spans="1:16" x14ac:dyDescent="0.25">
      <c r="E27" s="54"/>
      <c r="M27" s="53"/>
      <c r="N27" s="53"/>
      <c r="O27" s="53"/>
      <c r="P27" s="53"/>
    </row>
    <row r="28" spans="1:16" x14ac:dyDescent="0.25">
      <c r="E28" s="54"/>
      <c r="M28" s="53"/>
      <c r="N28" s="53"/>
      <c r="O28" s="53"/>
      <c r="P28" s="53"/>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27"/>
  <sheetViews>
    <sheetView workbookViewId="0"/>
  </sheetViews>
  <sheetFormatPr defaultRowHeight="12.5" x14ac:dyDescent="0.25"/>
  <cols>
    <col min="1" max="1" width="15.36328125" customWidth="1"/>
  </cols>
  <sheetData>
    <row r="1" spans="1:13" x14ac:dyDescent="0.25">
      <c r="A1" t="s">
        <v>118</v>
      </c>
    </row>
    <row r="2" spans="1:13" x14ac:dyDescent="0.25">
      <c r="A2" t="s">
        <v>119</v>
      </c>
    </row>
    <row r="3" spans="1:13" x14ac:dyDescent="0.25">
      <c r="A3" t="s">
        <v>259</v>
      </c>
    </row>
    <row r="5" spans="1:13" x14ac:dyDescent="0.25">
      <c r="A5" t="s">
        <v>93</v>
      </c>
      <c r="B5" t="s">
        <v>238</v>
      </c>
      <c r="C5" t="s">
        <v>239</v>
      </c>
      <c r="D5" t="s">
        <v>235</v>
      </c>
    </row>
    <row r="6" spans="1:13" x14ac:dyDescent="0.25">
      <c r="A6" t="s">
        <v>240</v>
      </c>
      <c r="B6" s="54">
        <v>7.1</v>
      </c>
      <c r="C6" s="54">
        <v>0.5</v>
      </c>
      <c r="D6" s="54">
        <v>7.6</v>
      </c>
      <c r="E6" s="54"/>
      <c r="K6" s="54"/>
      <c r="L6" s="54"/>
      <c r="M6" s="54"/>
    </row>
    <row r="7" spans="1:13" x14ac:dyDescent="0.25">
      <c r="A7" t="s">
        <v>115</v>
      </c>
      <c r="B7" s="54">
        <v>-2</v>
      </c>
      <c r="C7" s="54">
        <v>4</v>
      </c>
      <c r="D7" s="54">
        <v>2</v>
      </c>
      <c r="E7" s="54"/>
      <c r="K7" s="54"/>
      <c r="L7" s="54"/>
      <c r="M7" s="54"/>
    </row>
    <row r="8" spans="1:13" x14ac:dyDescent="0.25">
      <c r="A8" t="s">
        <v>114</v>
      </c>
      <c r="B8" s="54">
        <v>-18</v>
      </c>
      <c r="C8" s="54">
        <v>-1.6</v>
      </c>
      <c r="D8" s="54">
        <v>-19.600000000000001</v>
      </c>
      <c r="E8" s="54"/>
      <c r="K8" s="54"/>
      <c r="L8" s="54"/>
      <c r="M8" s="54"/>
    </row>
    <row r="9" spans="1:13" x14ac:dyDescent="0.25">
      <c r="A9" t="s">
        <v>113</v>
      </c>
      <c r="B9" s="54">
        <v>-1.2</v>
      </c>
      <c r="C9" s="54">
        <v>5.6</v>
      </c>
      <c r="D9" s="54">
        <v>4.4000000000000004</v>
      </c>
      <c r="E9" s="54"/>
      <c r="K9" s="54"/>
      <c r="L9" s="54"/>
      <c r="M9" s="54"/>
    </row>
    <row r="10" spans="1:13" x14ac:dyDescent="0.25">
      <c r="A10" t="s">
        <v>112</v>
      </c>
      <c r="B10" s="54">
        <v>-0.8</v>
      </c>
      <c r="C10" s="54">
        <v>-1.3</v>
      </c>
      <c r="D10" s="54">
        <v>-2.1</v>
      </c>
      <c r="E10" s="54"/>
      <c r="K10" s="54"/>
      <c r="L10" s="54"/>
      <c r="M10" s="54"/>
    </row>
    <row r="11" spans="1:13" x14ac:dyDescent="0.25">
      <c r="A11" t="s">
        <v>111</v>
      </c>
      <c r="B11" s="54">
        <v>1</v>
      </c>
      <c r="C11" s="54">
        <v>7.5</v>
      </c>
      <c r="D11" s="54">
        <v>8.5</v>
      </c>
      <c r="E11" s="54"/>
      <c r="K11" s="54"/>
      <c r="L11" s="54"/>
      <c r="M11" s="54"/>
    </row>
    <row r="12" spans="1:13" x14ac:dyDescent="0.25">
      <c r="A12" t="s">
        <v>110</v>
      </c>
      <c r="B12" s="54">
        <v>-0.3</v>
      </c>
      <c r="C12" s="54">
        <v>2.7</v>
      </c>
      <c r="D12" s="54">
        <v>2.4</v>
      </c>
      <c r="E12" s="54"/>
      <c r="K12" s="54"/>
      <c r="L12" s="54"/>
      <c r="M12" s="54"/>
    </row>
    <row r="13" spans="1:13" x14ac:dyDescent="0.25">
      <c r="A13" t="s">
        <v>109</v>
      </c>
      <c r="B13" s="54">
        <v>1</v>
      </c>
      <c r="C13" s="54">
        <v>-3.5</v>
      </c>
      <c r="D13" s="54">
        <v>-2.5</v>
      </c>
      <c r="E13" s="54"/>
      <c r="K13" s="54"/>
      <c r="L13" s="54"/>
      <c r="M13" s="54"/>
    </row>
    <row r="14" spans="1:13" x14ac:dyDescent="0.25">
      <c r="A14" t="s">
        <v>108</v>
      </c>
      <c r="B14" s="54">
        <v>29.4</v>
      </c>
      <c r="C14" s="54">
        <v>3.2</v>
      </c>
      <c r="D14" s="54">
        <v>32.6</v>
      </c>
      <c r="E14" s="54"/>
      <c r="K14" s="54"/>
      <c r="L14" s="54"/>
      <c r="M14" s="54"/>
    </row>
    <row r="15" spans="1:13" x14ac:dyDescent="0.25">
      <c r="A15" t="s">
        <v>107</v>
      </c>
      <c r="B15" s="54">
        <v>-0.3</v>
      </c>
      <c r="C15" s="54">
        <v>4.2</v>
      </c>
      <c r="D15" s="54">
        <v>3.9</v>
      </c>
      <c r="E15" s="54"/>
      <c r="K15" s="54"/>
      <c r="L15" s="54"/>
      <c r="M15" s="54"/>
    </row>
    <row r="16" spans="1:13" x14ac:dyDescent="0.25">
      <c r="A16" t="s">
        <v>106</v>
      </c>
      <c r="B16" s="54">
        <v>-15</v>
      </c>
      <c r="C16" s="54">
        <v>-3.7</v>
      </c>
      <c r="D16" s="54">
        <v>-18.7</v>
      </c>
      <c r="E16" s="54"/>
      <c r="K16" s="54"/>
      <c r="L16" s="54"/>
      <c r="M16" s="54"/>
    </row>
    <row r="17" spans="1:13" x14ac:dyDescent="0.25">
      <c r="A17" t="s">
        <v>105</v>
      </c>
      <c r="B17" s="54">
        <v>-13.1</v>
      </c>
      <c r="C17" s="54">
        <v>-0.8</v>
      </c>
      <c r="D17" s="54">
        <v>-13.9</v>
      </c>
      <c r="E17" s="54"/>
      <c r="K17" s="54"/>
      <c r="L17" s="54"/>
      <c r="M17" s="54"/>
    </row>
    <row r="18" spans="1:13" x14ac:dyDescent="0.25">
      <c r="A18" t="s">
        <v>104</v>
      </c>
      <c r="B18" s="54">
        <v>6.6</v>
      </c>
      <c r="C18" s="54">
        <v>10.7</v>
      </c>
      <c r="D18" s="54">
        <v>17.3</v>
      </c>
      <c r="E18" s="54"/>
      <c r="K18" s="54"/>
      <c r="L18" s="54"/>
      <c r="M18" s="54"/>
    </row>
    <row r="19" spans="1:13" x14ac:dyDescent="0.25">
      <c r="A19" t="s">
        <v>103</v>
      </c>
      <c r="B19" s="54">
        <v>23.9</v>
      </c>
      <c r="C19" s="54">
        <v>7.8</v>
      </c>
      <c r="D19" s="54">
        <v>31.7</v>
      </c>
      <c r="E19" s="54"/>
      <c r="K19" s="54"/>
      <c r="L19" s="54"/>
      <c r="M19" s="54"/>
    </row>
    <row r="20" spans="1:13" x14ac:dyDescent="0.25">
      <c r="A20" t="s">
        <v>102</v>
      </c>
      <c r="B20" s="54">
        <v>0.1</v>
      </c>
      <c r="C20" s="54">
        <v>4.7</v>
      </c>
      <c r="D20" s="54">
        <v>4.8</v>
      </c>
      <c r="E20" s="54"/>
      <c r="K20" s="54"/>
      <c r="L20" s="54"/>
      <c r="M20" s="54"/>
    </row>
    <row r="21" spans="1:13" x14ac:dyDescent="0.25">
      <c r="A21" t="s">
        <v>101</v>
      </c>
      <c r="B21" s="54">
        <v>-7.2</v>
      </c>
      <c r="C21" s="54">
        <v>-3.1</v>
      </c>
      <c r="D21" s="54">
        <v>-10.3</v>
      </c>
      <c r="E21" s="54"/>
      <c r="K21" s="54"/>
      <c r="L21" s="54"/>
      <c r="M21" s="54"/>
    </row>
    <row r="22" spans="1:13" x14ac:dyDescent="0.25">
      <c r="A22" t="s">
        <v>100</v>
      </c>
      <c r="B22" s="54">
        <v>19.7</v>
      </c>
      <c r="C22" s="54">
        <v>-5.8</v>
      </c>
      <c r="D22" s="54">
        <v>13.9</v>
      </c>
      <c r="E22" s="54"/>
      <c r="K22" s="54"/>
      <c r="L22" s="54"/>
      <c r="M22" s="54"/>
    </row>
    <row r="23" spans="1:13" x14ac:dyDescent="0.25">
      <c r="A23" t="s">
        <v>99</v>
      </c>
      <c r="B23" s="54"/>
      <c r="C23" s="54"/>
      <c r="D23" s="54">
        <v>-3.3</v>
      </c>
      <c r="E23" s="54"/>
      <c r="K23" s="54"/>
      <c r="L23" s="54"/>
      <c r="M23" s="54"/>
    </row>
    <row r="24" spans="1:13" x14ac:dyDescent="0.25">
      <c r="A24" t="s">
        <v>98</v>
      </c>
      <c r="B24" s="54">
        <v>-10.9</v>
      </c>
      <c r="C24" s="54">
        <v>0</v>
      </c>
      <c r="D24" s="54">
        <v>-10.9</v>
      </c>
      <c r="E24" s="54"/>
      <c r="K24" s="54"/>
      <c r="L24" s="54"/>
      <c r="M24" s="54"/>
    </row>
    <row r="25" spans="1:13" x14ac:dyDescent="0.25">
      <c r="A25" t="s">
        <v>97</v>
      </c>
      <c r="B25" s="54">
        <v>7.1</v>
      </c>
      <c r="C25" s="54">
        <v>7.2</v>
      </c>
      <c r="D25" s="54">
        <v>14.3</v>
      </c>
      <c r="E25" s="54"/>
      <c r="K25" s="54"/>
      <c r="L25" s="54"/>
      <c r="M25" s="54"/>
    </row>
    <row r="26" spans="1:13" x14ac:dyDescent="0.25">
      <c r="B26" s="54"/>
      <c r="C26" s="54"/>
      <c r="D26" s="54"/>
      <c r="E26" s="54"/>
      <c r="K26" s="54"/>
      <c r="L26" s="54"/>
      <c r="M26" s="54"/>
    </row>
    <row r="27" spans="1:13" x14ac:dyDescent="0.25">
      <c r="K27" s="54"/>
      <c r="L27" s="54"/>
      <c r="M27" s="54"/>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I50"/>
  <sheetViews>
    <sheetView zoomScaleNormal="100" workbookViewId="0">
      <selection activeCell="A2" sqref="A2"/>
    </sheetView>
  </sheetViews>
  <sheetFormatPr defaultColWidth="8.90625" defaultRowHeight="12.5" x14ac:dyDescent="0.25"/>
  <cols>
    <col min="1" max="1" width="21.08984375" style="24" customWidth="1"/>
    <col min="2" max="8" width="15.81640625" style="24" customWidth="1"/>
    <col min="9" max="10" width="15.81640625" style="20" customWidth="1"/>
    <col min="11" max="12" width="12.90625" style="20" customWidth="1"/>
    <col min="13" max="35" width="8.90625" style="20"/>
    <col min="36" max="16384" width="8.90625" style="24"/>
  </cols>
  <sheetData>
    <row r="1" spans="1:11" s="20" customFormat="1" ht="13.25" customHeight="1" x14ac:dyDescent="0.3">
      <c r="A1" s="22" t="s">
        <v>11</v>
      </c>
    </row>
    <row r="2" spans="1:11" s="20" customFormat="1" ht="13.25" customHeight="1" x14ac:dyDescent="0.25">
      <c r="A2" s="20" t="s">
        <v>72</v>
      </c>
    </row>
    <row r="3" spans="1:11" s="20" customFormat="1" ht="13.25" customHeight="1" x14ac:dyDescent="0.25">
      <c r="A3" s="20" t="s">
        <v>259</v>
      </c>
    </row>
    <row r="4" spans="1:11" s="20" customFormat="1" ht="13.25" customHeight="1" thickBot="1" x14ac:dyDescent="0.3"/>
    <row r="5" spans="1:11" s="20" customFormat="1" ht="13.25" customHeight="1" x14ac:dyDescent="0.25">
      <c r="A5" s="56" t="s">
        <v>57</v>
      </c>
      <c r="B5" s="58" t="s">
        <v>71</v>
      </c>
      <c r="C5" s="58"/>
      <c r="D5" s="58" t="s">
        <v>59</v>
      </c>
      <c r="E5" s="58"/>
      <c r="F5" s="58" t="s">
        <v>60</v>
      </c>
      <c r="G5" s="58"/>
      <c r="H5" s="23" t="s">
        <v>61</v>
      </c>
    </row>
    <row r="6" spans="1:11" s="20" customFormat="1" ht="13.25" customHeight="1" thickBot="1" x14ac:dyDescent="0.35">
      <c r="A6" s="57"/>
      <c r="B6" s="25">
        <v>2012</v>
      </c>
      <c r="C6" s="25">
        <v>2022</v>
      </c>
      <c r="D6" s="25">
        <v>2012</v>
      </c>
      <c r="E6" s="25">
        <v>2022</v>
      </c>
      <c r="F6" s="25">
        <v>2012</v>
      </c>
      <c r="G6" s="25">
        <v>2022</v>
      </c>
      <c r="H6" s="26" t="s">
        <v>62</v>
      </c>
    </row>
    <row r="7" spans="1:11" s="20" customFormat="1" ht="13.25" customHeight="1" thickTop="1" x14ac:dyDescent="0.25">
      <c r="A7" s="27" t="s">
        <v>63</v>
      </c>
      <c r="B7" s="28">
        <v>10700</v>
      </c>
      <c r="C7" s="28">
        <v>16200</v>
      </c>
      <c r="D7" s="29">
        <v>12.523364485981308</v>
      </c>
      <c r="E7" s="29">
        <v>8.2716049382716044</v>
      </c>
      <c r="F7" s="29">
        <f>(B7/B$13)*100</f>
        <v>0.94024604569420034</v>
      </c>
      <c r="G7" s="29">
        <f>(C7/C$13)*100</f>
        <v>0.88854760860026316</v>
      </c>
      <c r="H7" s="30">
        <f t="shared" ref="H7:H13" si="0">IF(J7&gt;0,J7,"–" &amp; K7)</f>
        <v>4.2</v>
      </c>
      <c r="J7" s="21">
        <f>ROUND(((C7/B7)^(1/10)-1)*100,1)</f>
        <v>4.2</v>
      </c>
      <c r="K7" s="21">
        <f>0-J7</f>
        <v>-4.2</v>
      </c>
    </row>
    <row r="8" spans="1:11" s="20" customFormat="1" ht="13.25" customHeight="1" x14ac:dyDescent="0.25">
      <c r="A8" s="31" t="s">
        <v>64</v>
      </c>
      <c r="B8" s="32">
        <v>649000</v>
      </c>
      <c r="C8" s="32">
        <v>1226700</v>
      </c>
      <c r="D8" s="33">
        <v>72.422187981510021</v>
      </c>
      <c r="E8" s="33">
        <v>79.323387951414361</v>
      </c>
      <c r="F8" s="33">
        <f t="shared" ref="F8:G13" si="1">(B8/B$13)*100</f>
        <v>57.029876977152902</v>
      </c>
      <c r="G8" s="33">
        <f t="shared" si="1"/>
        <v>67.282799473453267</v>
      </c>
      <c r="H8" s="30">
        <f t="shared" si="0"/>
        <v>6.6</v>
      </c>
      <c r="J8" s="21">
        <f t="shared" ref="J8:J13" si="2">ROUND(((C8/B8)^(1/10)-1)*100,1)</f>
        <v>6.6</v>
      </c>
      <c r="K8" s="21">
        <f t="shared" ref="K8:K13" si="3">0-J8</f>
        <v>-6.6</v>
      </c>
    </row>
    <row r="9" spans="1:11" s="20" customFormat="1" ht="13.25" customHeight="1" x14ac:dyDescent="0.25">
      <c r="A9" s="31" t="s">
        <v>65</v>
      </c>
      <c r="B9" s="32">
        <v>159100</v>
      </c>
      <c r="C9" s="32">
        <v>178700</v>
      </c>
      <c r="D9" s="33">
        <v>61.671904462602143</v>
      </c>
      <c r="E9" s="33">
        <v>56.177951874650248</v>
      </c>
      <c r="F9" s="33">
        <f t="shared" si="1"/>
        <v>13.980667838312829</v>
      </c>
      <c r="G9" s="33">
        <f t="shared" si="1"/>
        <v>9.8014480035103109</v>
      </c>
      <c r="H9" s="30">
        <f t="shared" si="0"/>
        <v>1.2</v>
      </c>
      <c r="J9" s="21">
        <f t="shared" si="2"/>
        <v>1.2</v>
      </c>
      <c r="K9" s="21">
        <f t="shared" si="3"/>
        <v>-1.2</v>
      </c>
    </row>
    <row r="10" spans="1:11" s="20" customFormat="1" ht="13.25" customHeight="1" x14ac:dyDescent="0.25">
      <c r="A10" s="34" t="s">
        <v>66</v>
      </c>
      <c r="B10" s="32">
        <v>20200</v>
      </c>
      <c r="C10" s="32">
        <v>41500</v>
      </c>
      <c r="D10" s="33">
        <v>5.6435643564356432</v>
      </c>
      <c r="E10" s="33">
        <v>9.1325301204819276</v>
      </c>
      <c r="F10" s="33">
        <f t="shared" si="1"/>
        <v>1.7750439367311073</v>
      </c>
      <c r="G10" s="33">
        <f t="shared" si="1"/>
        <v>2.2762176393154894</v>
      </c>
      <c r="H10" s="30">
        <f t="shared" si="0"/>
        <v>7.5</v>
      </c>
      <c r="J10" s="21">
        <f t="shared" si="2"/>
        <v>7.5</v>
      </c>
      <c r="K10" s="21">
        <f t="shared" si="3"/>
        <v>-7.5</v>
      </c>
    </row>
    <row r="11" spans="1:11" s="20" customFormat="1" ht="13.25" customHeight="1" x14ac:dyDescent="0.25">
      <c r="A11" s="31" t="s">
        <v>67</v>
      </c>
      <c r="B11" s="32">
        <v>275000</v>
      </c>
      <c r="C11" s="32">
        <v>341500</v>
      </c>
      <c r="D11" s="33">
        <v>44.88727272727273</v>
      </c>
      <c r="E11" s="33">
        <v>42.137628111273791</v>
      </c>
      <c r="F11" s="33">
        <f t="shared" si="1"/>
        <v>24.165202108963094</v>
      </c>
      <c r="G11" s="33">
        <f t="shared" si="1"/>
        <v>18.730802983764811</v>
      </c>
      <c r="H11" s="30">
        <f t="shared" si="0"/>
        <v>2.2000000000000002</v>
      </c>
      <c r="J11" s="21">
        <f t="shared" si="2"/>
        <v>2.2000000000000002</v>
      </c>
      <c r="K11" s="21">
        <f t="shared" si="3"/>
        <v>-2.2000000000000002</v>
      </c>
    </row>
    <row r="12" spans="1:11" s="20" customFormat="1" ht="13.25" customHeight="1" x14ac:dyDescent="0.25">
      <c r="A12" s="31" t="s">
        <v>68</v>
      </c>
      <c r="B12" s="32">
        <v>24000</v>
      </c>
      <c r="C12" s="32">
        <v>18600</v>
      </c>
      <c r="D12" s="33">
        <v>6.875</v>
      </c>
      <c r="E12" s="33">
        <v>6.1827956989247319</v>
      </c>
      <c r="F12" s="33">
        <f t="shared" si="1"/>
        <v>2.1089630931458698</v>
      </c>
      <c r="G12" s="33">
        <f t="shared" si="1"/>
        <v>1.0201842913558579</v>
      </c>
      <c r="H12" s="30" t="str">
        <f t="shared" si="0"/>
        <v>–2.5</v>
      </c>
      <c r="J12" s="21">
        <f t="shared" si="2"/>
        <v>-2.5</v>
      </c>
      <c r="K12" s="21">
        <f t="shared" si="3"/>
        <v>2.5</v>
      </c>
    </row>
    <row r="13" spans="1:11" s="20" customFormat="1" ht="13.25" customHeight="1" x14ac:dyDescent="0.3">
      <c r="A13" s="35" t="s">
        <v>69</v>
      </c>
      <c r="B13" s="36">
        <v>1138000</v>
      </c>
      <c r="C13" s="36">
        <v>1823200</v>
      </c>
      <c r="D13" s="37">
        <v>61.134446397188043</v>
      </c>
      <c r="E13" s="37">
        <v>67.11441421676173</v>
      </c>
      <c r="F13" s="37">
        <f t="shared" si="1"/>
        <v>100</v>
      </c>
      <c r="G13" s="37">
        <f t="shared" si="1"/>
        <v>100</v>
      </c>
      <c r="H13" s="38">
        <f t="shared" si="0"/>
        <v>4.8</v>
      </c>
      <c r="J13" s="21">
        <f t="shared" si="2"/>
        <v>4.8</v>
      </c>
      <c r="K13" s="21">
        <f t="shared" si="3"/>
        <v>-4.8</v>
      </c>
    </row>
    <row r="14" spans="1:11" s="20" customFormat="1" ht="13.25" customHeight="1" x14ac:dyDescent="0.25"/>
    <row r="15" spans="1:11" s="20" customFormat="1" ht="13.25" customHeight="1" x14ac:dyDescent="0.25"/>
    <row r="16" spans="1:11" s="20" customFormat="1" ht="13.25" customHeight="1" x14ac:dyDescent="0.25"/>
    <row r="17" s="20" customFormat="1" ht="13.25" customHeight="1" x14ac:dyDescent="0.25"/>
    <row r="18" s="20" customFormat="1" ht="13.25" customHeight="1" x14ac:dyDescent="0.25"/>
    <row r="19" s="20" customFormat="1" ht="13.25" customHeight="1" x14ac:dyDescent="0.25"/>
    <row r="20" s="20" customFormat="1" ht="13.25" customHeight="1" x14ac:dyDescent="0.25"/>
    <row r="21" s="20" customFormat="1" ht="13.25" customHeight="1" x14ac:dyDescent="0.25"/>
    <row r="22" s="20" customFormat="1" ht="13.25" customHeight="1" x14ac:dyDescent="0.25"/>
    <row r="23" s="20" customFormat="1" ht="13.25" customHeight="1" x14ac:dyDescent="0.25"/>
    <row r="24" s="20" customFormat="1" ht="13.25" customHeight="1" x14ac:dyDescent="0.25"/>
    <row r="25" s="20" customFormat="1" ht="13.25" customHeight="1" x14ac:dyDescent="0.25"/>
    <row r="26" s="20" customFormat="1" ht="13.25" customHeight="1" x14ac:dyDescent="0.25"/>
    <row r="27" s="20" customFormat="1" x14ac:dyDescent="0.25"/>
    <row r="28" s="20" customFormat="1" x14ac:dyDescent="0.25"/>
    <row r="29" s="20" customFormat="1" x14ac:dyDescent="0.25"/>
    <row r="30" s="20" customFormat="1" x14ac:dyDescent="0.25"/>
    <row r="31" s="20" customFormat="1" x14ac:dyDescent="0.25"/>
    <row r="32" s="20" customFormat="1" x14ac:dyDescent="0.25"/>
    <row r="33" s="20" customFormat="1" x14ac:dyDescent="0.25"/>
    <row r="34" s="20" customFormat="1" x14ac:dyDescent="0.25"/>
    <row r="35" s="20" customFormat="1" x14ac:dyDescent="0.25"/>
    <row r="36" s="20" customFormat="1" x14ac:dyDescent="0.25"/>
    <row r="37" s="20" customFormat="1" x14ac:dyDescent="0.25"/>
    <row r="38" s="20" customFormat="1" x14ac:dyDescent="0.25"/>
    <row r="39" s="20" customFormat="1" x14ac:dyDescent="0.25"/>
    <row r="40" s="20" customFormat="1" x14ac:dyDescent="0.25"/>
    <row r="41" s="20" customFormat="1" x14ac:dyDescent="0.25"/>
    <row r="42" s="20" customFormat="1" x14ac:dyDescent="0.25"/>
    <row r="43" s="20" customFormat="1" x14ac:dyDescent="0.25"/>
    <row r="44" s="20" customFormat="1" x14ac:dyDescent="0.25"/>
    <row r="45" s="20" customFormat="1" x14ac:dyDescent="0.25"/>
    <row r="46" s="20" customFormat="1" x14ac:dyDescent="0.25"/>
    <row r="47" s="20" customFormat="1" x14ac:dyDescent="0.25"/>
    <row r="48" s="20" customFormat="1" x14ac:dyDescent="0.25"/>
    <row r="49" s="20" customFormat="1" x14ac:dyDescent="0.25"/>
    <row r="50" s="20" customFormat="1" x14ac:dyDescent="0.25"/>
  </sheetData>
  <mergeCells count="4">
    <mergeCell ref="A5:A6"/>
    <mergeCell ref="B5:C5"/>
    <mergeCell ref="D5:E5"/>
    <mergeCell ref="F5:G5"/>
  </mergeCells>
  <pageMargins left="0.7" right="0.7" top="0.75" bottom="0.75" header="0.3" footer="0.3"/>
  <pageSetup paperSize="9" orientation="portrait" verticalDpi="0" r:id="rId1"/>
  <headerFooter>
    <oddFooter>&amp;C&amp;1#&amp;"Calibri"&amp;10&amp;K000000WIPO FOR OFFICIAL USE ONLY</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T165"/>
  <sheetViews>
    <sheetView workbookViewId="0"/>
  </sheetViews>
  <sheetFormatPr defaultRowHeight="12.5" x14ac:dyDescent="0.25"/>
  <cols>
    <col min="7" max="25" width="5.6328125" customWidth="1"/>
  </cols>
  <sheetData>
    <row r="1" spans="1:20" x14ac:dyDescent="0.25">
      <c r="A1" t="s">
        <v>120</v>
      </c>
    </row>
    <row r="2" spans="1:20" x14ac:dyDescent="0.25">
      <c r="A2" t="s">
        <v>265</v>
      </c>
    </row>
    <row r="3" spans="1:20" x14ac:dyDescent="0.25">
      <c r="A3" t="s">
        <v>259</v>
      </c>
    </row>
    <row r="5" spans="1:20" x14ac:dyDescent="0.25">
      <c r="A5" t="s">
        <v>0</v>
      </c>
      <c r="B5" t="s">
        <v>73</v>
      </c>
      <c r="C5" t="s">
        <v>74</v>
      </c>
      <c r="D5" t="s">
        <v>75</v>
      </c>
      <c r="E5" t="s">
        <v>76</v>
      </c>
      <c r="F5" t="s">
        <v>77</v>
      </c>
    </row>
    <row r="6" spans="1:20" x14ac:dyDescent="0.25">
      <c r="A6">
        <v>1883</v>
      </c>
      <c r="B6" s="53"/>
      <c r="C6" s="53">
        <v>21162</v>
      </c>
      <c r="D6" s="53"/>
      <c r="E6" s="53"/>
      <c r="F6" s="53"/>
      <c r="G6" s="53"/>
      <c r="P6" s="53"/>
      <c r="Q6" s="53"/>
      <c r="R6" s="53"/>
      <c r="S6" s="53"/>
      <c r="T6" s="53"/>
    </row>
    <row r="7" spans="1:20" x14ac:dyDescent="0.25">
      <c r="A7">
        <v>1884</v>
      </c>
      <c r="B7" s="53"/>
      <c r="C7" s="53">
        <v>19118</v>
      </c>
      <c r="D7" s="53"/>
      <c r="E7" s="53"/>
      <c r="F7" s="53"/>
      <c r="G7" s="53"/>
      <c r="P7" s="53"/>
      <c r="Q7" s="53"/>
      <c r="R7" s="53"/>
      <c r="S7" s="53"/>
      <c r="T7" s="53"/>
    </row>
    <row r="8" spans="1:20" x14ac:dyDescent="0.25">
      <c r="A8">
        <v>1885</v>
      </c>
      <c r="B8" s="53"/>
      <c r="C8" s="53">
        <v>23285</v>
      </c>
      <c r="D8" s="53">
        <v>99</v>
      </c>
      <c r="E8" s="53"/>
      <c r="F8" s="53"/>
      <c r="G8" s="53"/>
      <c r="P8" s="53"/>
      <c r="Q8" s="53"/>
      <c r="R8" s="53"/>
      <c r="S8" s="53"/>
      <c r="T8" s="53"/>
    </row>
    <row r="9" spans="1:20" x14ac:dyDescent="0.25">
      <c r="A9">
        <v>1886</v>
      </c>
      <c r="B9" s="53"/>
      <c r="C9" s="53">
        <v>21767</v>
      </c>
      <c r="D9" s="53">
        <v>205</v>
      </c>
      <c r="E9" s="53"/>
      <c r="F9" s="53"/>
      <c r="G9" s="53"/>
      <c r="P9" s="53"/>
      <c r="Q9" s="53"/>
      <c r="R9" s="53"/>
      <c r="S9" s="53"/>
      <c r="T9" s="53"/>
    </row>
    <row r="10" spans="1:20" x14ac:dyDescent="0.25">
      <c r="A10">
        <v>1887</v>
      </c>
      <c r="B10" s="53"/>
      <c r="C10" s="53">
        <v>20403</v>
      </c>
      <c r="D10" s="53">
        <v>109</v>
      </c>
      <c r="E10" s="53"/>
      <c r="F10" s="53"/>
      <c r="G10" s="53"/>
      <c r="P10" s="53"/>
      <c r="Q10" s="53"/>
      <c r="R10" s="53"/>
      <c r="S10" s="53"/>
      <c r="T10" s="53"/>
    </row>
    <row r="11" spans="1:20" x14ac:dyDescent="0.25">
      <c r="A11">
        <v>1888</v>
      </c>
      <c r="B11" s="53"/>
      <c r="C11" s="53">
        <v>19551</v>
      </c>
      <c r="D11" s="53">
        <v>183</v>
      </c>
      <c r="E11" s="53"/>
      <c r="F11" s="53"/>
      <c r="G11" s="53"/>
      <c r="P11" s="53"/>
      <c r="Q11" s="53"/>
      <c r="R11" s="53"/>
      <c r="S11" s="53"/>
      <c r="T11" s="53"/>
    </row>
    <row r="12" spans="1:20" x14ac:dyDescent="0.25">
      <c r="A12">
        <v>1889</v>
      </c>
      <c r="B12" s="53"/>
      <c r="C12" s="53">
        <v>23324</v>
      </c>
      <c r="D12" s="53">
        <v>209</v>
      </c>
      <c r="E12" s="53"/>
      <c r="F12" s="53"/>
      <c r="G12" s="53"/>
      <c r="P12" s="53"/>
      <c r="Q12" s="53"/>
      <c r="R12" s="53"/>
      <c r="S12" s="53"/>
      <c r="T12" s="53"/>
    </row>
    <row r="13" spans="1:20" x14ac:dyDescent="0.25">
      <c r="A13">
        <v>1890</v>
      </c>
      <c r="B13" s="53"/>
      <c r="C13" s="53">
        <v>25313</v>
      </c>
      <c r="D13" s="53">
        <v>240</v>
      </c>
      <c r="E13" s="53"/>
      <c r="F13" s="53"/>
      <c r="G13" s="53"/>
      <c r="P13" s="53"/>
      <c r="Q13" s="53"/>
      <c r="R13" s="53"/>
      <c r="S13" s="53"/>
      <c r="T13" s="53"/>
    </row>
    <row r="14" spans="1:20" x14ac:dyDescent="0.25">
      <c r="A14">
        <v>1891</v>
      </c>
      <c r="B14" s="53"/>
      <c r="C14" s="53">
        <v>22312</v>
      </c>
      <c r="D14" s="53">
        <v>367</v>
      </c>
      <c r="E14" s="53"/>
      <c r="F14" s="53"/>
      <c r="G14" s="53"/>
      <c r="P14" s="53"/>
      <c r="Q14" s="53"/>
      <c r="R14" s="53"/>
      <c r="S14" s="53"/>
      <c r="T14" s="53"/>
    </row>
    <row r="15" spans="1:20" x14ac:dyDescent="0.25">
      <c r="A15">
        <v>1892</v>
      </c>
      <c r="B15" s="53"/>
      <c r="C15" s="53">
        <v>22647</v>
      </c>
      <c r="D15" s="53">
        <v>379</v>
      </c>
      <c r="E15" s="53"/>
      <c r="F15" s="53"/>
      <c r="G15" s="53"/>
      <c r="P15" s="53"/>
      <c r="Q15" s="53"/>
      <c r="R15" s="53"/>
      <c r="S15" s="53"/>
      <c r="T15" s="53"/>
    </row>
    <row r="16" spans="1:20" x14ac:dyDescent="0.25">
      <c r="A16">
        <v>1893</v>
      </c>
      <c r="B16" s="53"/>
      <c r="C16" s="53">
        <v>22750</v>
      </c>
      <c r="D16" s="53">
        <v>318</v>
      </c>
      <c r="E16" s="53"/>
      <c r="F16" s="53"/>
      <c r="G16" s="53"/>
      <c r="P16" s="53"/>
      <c r="Q16" s="53"/>
      <c r="R16" s="53"/>
      <c r="S16" s="53"/>
      <c r="T16" s="53"/>
    </row>
    <row r="17" spans="1:20" x14ac:dyDescent="0.25">
      <c r="A17">
        <v>1894</v>
      </c>
      <c r="B17" s="53"/>
      <c r="C17" s="53">
        <v>19855</v>
      </c>
      <c r="D17" s="53">
        <v>326</v>
      </c>
      <c r="E17" s="53"/>
      <c r="F17" s="53"/>
      <c r="G17" s="53"/>
      <c r="P17" s="53"/>
      <c r="Q17" s="53"/>
      <c r="R17" s="53"/>
      <c r="S17" s="53"/>
      <c r="T17" s="53"/>
    </row>
    <row r="18" spans="1:20" x14ac:dyDescent="0.25">
      <c r="A18">
        <v>1895</v>
      </c>
      <c r="B18" s="53"/>
      <c r="C18" s="53">
        <v>20856</v>
      </c>
      <c r="D18" s="53">
        <v>228</v>
      </c>
      <c r="E18" s="53"/>
      <c r="F18" s="53"/>
      <c r="G18" s="53"/>
      <c r="P18" s="53"/>
      <c r="Q18" s="53"/>
      <c r="R18" s="53"/>
      <c r="S18" s="53"/>
      <c r="T18" s="53"/>
    </row>
    <row r="19" spans="1:20" x14ac:dyDescent="0.25">
      <c r="A19">
        <v>1896</v>
      </c>
      <c r="B19" s="53"/>
      <c r="C19" s="53">
        <v>21822</v>
      </c>
      <c r="D19" s="53">
        <v>169</v>
      </c>
      <c r="E19" s="53"/>
      <c r="F19" s="53"/>
      <c r="G19" s="53"/>
      <c r="P19" s="53"/>
      <c r="Q19" s="53"/>
      <c r="R19" s="53"/>
      <c r="S19" s="53"/>
      <c r="T19" s="53"/>
    </row>
    <row r="20" spans="1:20" x14ac:dyDescent="0.25">
      <c r="A20">
        <v>1897</v>
      </c>
      <c r="B20" s="53"/>
      <c r="C20" s="53">
        <v>22067</v>
      </c>
      <c r="D20" s="53">
        <v>188</v>
      </c>
      <c r="E20" s="53"/>
      <c r="F20" s="53"/>
      <c r="G20" s="53"/>
      <c r="P20" s="53"/>
      <c r="Q20" s="53"/>
      <c r="R20" s="53"/>
      <c r="S20" s="53"/>
      <c r="T20" s="53"/>
    </row>
    <row r="21" spans="1:20" x14ac:dyDescent="0.25">
      <c r="A21">
        <v>1898</v>
      </c>
      <c r="B21" s="53"/>
      <c r="C21" s="53">
        <v>20377</v>
      </c>
      <c r="D21" s="53">
        <v>293</v>
      </c>
      <c r="E21" s="53"/>
      <c r="F21" s="53"/>
      <c r="G21" s="53"/>
      <c r="P21" s="53"/>
      <c r="Q21" s="53"/>
      <c r="R21" s="53"/>
      <c r="S21" s="53"/>
      <c r="T21" s="53"/>
    </row>
    <row r="22" spans="1:20" x14ac:dyDescent="0.25">
      <c r="A22">
        <v>1899</v>
      </c>
      <c r="B22" s="53"/>
      <c r="C22" s="53">
        <v>23278</v>
      </c>
      <c r="D22" s="53">
        <v>297</v>
      </c>
      <c r="E22" s="53"/>
      <c r="F22" s="53"/>
      <c r="G22" s="53"/>
      <c r="P22" s="53"/>
      <c r="Q22" s="53"/>
      <c r="R22" s="53"/>
      <c r="S22" s="53"/>
      <c r="T22" s="53"/>
    </row>
    <row r="23" spans="1:20" x14ac:dyDescent="0.25">
      <c r="A23">
        <v>1900</v>
      </c>
      <c r="B23" s="53"/>
      <c r="C23" s="53">
        <v>24644</v>
      </c>
      <c r="D23" s="53">
        <v>586</v>
      </c>
      <c r="E23" s="53"/>
      <c r="F23" s="53"/>
      <c r="G23" s="53"/>
      <c r="P23" s="53"/>
      <c r="Q23" s="53"/>
      <c r="R23" s="53"/>
      <c r="S23" s="53"/>
      <c r="T23" s="53"/>
    </row>
    <row r="24" spans="1:20" x14ac:dyDescent="0.25">
      <c r="A24">
        <v>1901</v>
      </c>
      <c r="B24" s="53"/>
      <c r="C24" s="53">
        <v>25546</v>
      </c>
      <c r="D24" s="53">
        <v>606</v>
      </c>
      <c r="E24" s="53"/>
      <c r="F24" s="53"/>
      <c r="G24" s="53"/>
      <c r="P24" s="53"/>
      <c r="Q24" s="53"/>
      <c r="R24" s="53"/>
      <c r="S24" s="53"/>
      <c r="T24" s="53"/>
    </row>
    <row r="25" spans="1:20" x14ac:dyDescent="0.25">
      <c r="A25">
        <v>1902</v>
      </c>
      <c r="B25" s="53"/>
      <c r="C25" s="53">
        <v>27119</v>
      </c>
      <c r="D25" s="53">
        <v>871</v>
      </c>
      <c r="E25" s="53"/>
      <c r="F25" s="53"/>
      <c r="G25" s="53"/>
      <c r="P25" s="53"/>
      <c r="Q25" s="53"/>
      <c r="R25" s="53"/>
      <c r="S25" s="53"/>
      <c r="T25" s="53"/>
    </row>
    <row r="26" spans="1:20" x14ac:dyDescent="0.25">
      <c r="A26">
        <v>1903</v>
      </c>
      <c r="B26" s="53"/>
      <c r="C26" s="53">
        <v>31029</v>
      </c>
      <c r="D26" s="53">
        <v>1204</v>
      </c>
      <c r="E26" s="53"/>
      <c r="F26" s="53"/>
      <c r="G26" s="53"/>
      <c r="P26" s="53"/>
      <c r="Q26" s="53"/>
      <c r="R26" s="53"/>
      <c r="S26" s="53"/>
      <c r="T26" s="53"/>
    </row>
    <row r="27" spans="1:20" x14ac:dyDescent="0.25">
      <c r="A27">
        <v>1904</v>
      </c>
      <c r="B27" s="53"/>
      <c r="C27" s="53">
        <v>30258</v>
      </c>
      <c r="D27" s="53">
        <v>1253</v>
      </c>
      <c r="E27" s="53"/>
      <c r="F27" s="53"/>
      <c r="G27" s="53"/>
      <c r="P27" s="53"/>
      <c r="Q27" s="53"/>
      <c r="R27" s="53"/>
      <c r="S27" s="53"/>
      <c r="T27" s="53"/>
    </row>
    <row r="28" spans="1:20" x14ac:dyDescent="0.25">
      <c r="A28">
        <v>1905</v>
      </c>
      <c r="B28" s="53"/>
      <c r="C28" s="53">
        <v>29775</v>
      </c>
      <c r="D28" s="53">
        <v>1254</v>
      </c>
      <c r="E28" s="53"/>
      <c r="F28" s="53"/>
      <c r="G28" s="53"/>
      <c r="P28" s="53"/>
      <c r="Q28" s="53"/>
      <c r="R28" s="53"/>
      <c r="S28" s="53"/>
      <c r="T28" s="53"/>
    </row>
    <row r="29" spans="1:20" x14ac:dyDescent="0.25">
      <c r="A29">
        <v>1906</v>
      </c>
      <c r="B29" s="53"/>
      <c r="C29" s="53">
        <v>31170</v>
      </c>
      <c r="D29" s="53">
        <v>1644</v>
      </c>
      <c r="E29" s="53"/>
      <c r="F29" s="53"/>
      <c r="G29" s="53"/>
      <c r="P29" s="53"/>
      <c r="Q29" s="53"/>
      <c r="R29" s="53"/>
      <c r="S29" s="53"/>
      <c r="T29" s="53"/>
    </row>
    <row r="30" spans="1:20" x14ac:dyDescent="0.25">
      <c r="A30">
        <v>1907</v>
      </c>
      <c r="B30" s="53"/>
      <c r="C30" s="53">
        <v>35859</v>
      </c>
      <c r="D30" s="53">
        <v>2042</v>
      </c>
      <c r="E30" s="53"/>
      <c r="F30" s="53"/>
      <c r="G30" s="53"/>
      <c r="P30" s="53"/>
      <c r="Q30" s="53"/>
      <c r="R30" s="53"/>
      <c r="S30" s="53"/>
      <c r="T30" s="53"/>
    </row>
    <row r="31" spans="1:20" x14ac:dyDescent="0.25">
      <c r="A31">
        <v>1908</v>
      </c>
      <c r="B31" s="53"/>
      <c r="C31" s="53">
        <v>32735</v>
      </c>
      <c r="D31" s="53">
        <v>2055</v>
      </c>
      <c r="E31" s="53"/>
      <c r="F31" s="53"/>
      <c r="G31" s="53"/>
      <c r="P31" s="53"/>
      <c r="Q31" s="53"/>
      <c r="R31" s="53"/>
      <c r="S31" s="53"/>
      <c r="T31" s="53"/>
    </row>
    <row r="32" spans="1:20" x14ac:dyDescent="0.25">
      <c r="A32">
        <v>1909</v>
      </c>
      <c r="B32" s="53"/>
      <c r="C32" s="53">
        <v>36561</v>
      </c>
      <c r="D32" s="53">
        <v>1868</v>
      </c>
      <c r="E32" s="53"/>
      <c r="F32" s="53"/>
      <c r="G32" s="53"/>
      <c r="P32" s="53"/>
      <c r="Q32" s="53"/>
      <c r="R32" s="53"/>
      <c r="S32" s="53"/>
      <c r="T32" s="53"/>
    </row>
    <row r="33" spans="1:20" x14ac:dyDescent="0.25">
      <c r="A33">
        <v>1910</v>
      </c>
      <c r="B33" s="53"/>
      <c r="C33" s="53">
        <v>35141</v>
      </c>
      <c r="D33" s="53">
        <v>1769</v>
      </c>
      <c r="E33" s="53"/>
      <c r="F33" s="53"/>
      <c r="G33" s="53"/>
      <c r="P33" s="53"/>
      <c r="Q33" s="53"/>
      <c r="R33" s="53"/>
      <c r="S33" s="53"/>
      <c r="T33" s="53"/>
    </row>
    <row r="34" spans="1:20" x14ac:dyDescent="0.25">
      <c r="A34">
        <v>1911</v>
      </c>
      <c r="B34" s="53"/>
      <c r="C34" s="53">
        <v>32856</v>
      </c>
      <c r="D34" s="53">
        <v>2272</v>
      </c>
      <c r="E34" s="53"/>
      <c r="F34" s="53"/>
      <c r="G34" s="53"/>
      <c r="P34" s="53"/>
      <c r="Q34" s="53"/>
      <c r="R34" s="53"/>
      <c r="S34" s="53"/>
      <c r="T34" s="53"/>
    </row>
    <row r="35" spans="1:20" x14ac:dyDescent="0.25">
      <c r="A35">
        <v>1912</v>
      </c>
      <c r="B35" s="53"/>
      <c r="C35" s="53">
        <v>36198</v>
      </c>
      <c r="D35" s="53">
        <v>1774</v>
      </c>
      <c r="E35" s="53"/>
      <c r="F35" s="53"/>
      <c r="G35" s="53"/>
      <c r="P35" s="53"/>
      <c r="Q35" s="53"/>
      <c r="R35" s="53"/>
      <c r="S35" s="53"/>
      <c r="T35" s="53"/>
    </row>
    <row r="36" spans="1:20" x14ac:dyDescent="0.25">
      <c r="A36">
        <v>1913</v>
      </c>
      <c r="B36" s="53"/>
      <c r="C36" s="53">
        <v>33917</v>
      </c>
      <c r="D36" s="53">
        <v>2021</v>
      </c>
      <c r="E36" s="53"/>
      <c r="F36" s="53"/>
      <c r="G36" s="53"/>
      <c r="P36" s="53"/>
      <c r="Q36" s="53"/>
      <c r="R36" s="53"/>
      <c r="S36" s="53"/>
      <c r="T36" s="53"/>
    </row>
    <row r="37" spans="1:20" x14ac:dyDescent="0.25">
      <c r="A37">
        <v>1914</v>
      </c>
      <c r="B37" s="53"/>
      <c r="C37" s="53">
        <v>39892</v>
      </c>
      <c r="D37" s="53">
        <v>1824</v>
      </c>
      <c r="E37" s="53"/>
      <c r="F37" s="53"/>
      <c r="G37" s="53"/>
      <c r="P37" s="53"/>
      <c r="Q37" s="53"/>
      <c r="R37" s="53"/>
      <c r="S37" s="53"/>
      <c r="T37" s="53"/>
    </row>
    <row r="38" spans="1:20" x14ac:dyDescent="0.25">
      <c r="A38">
        <v>1915</v>
      </c>
      <c r="B38" s="53"/>
      <c r="C38" s="53">
        <v>43118</v>
      </c>
      <c r="D38" s="53">
        <v>1782</v>
      </c>
      <c r="E38" s="53"/>
      <c r="F38" s="53"/>
      <c r="G38" s="53"/>
      <c r="P38" s="53"/>
      <c r="Q38" s="53"/>
      <c r="R38" s="53"/>
      <c r="S38" s="53"/>
      <c r="T38" s="53"/>
    </row>
    <row r="39" spans="1:20" x14ac:dyDescent="0.25">
      <c r="A39">
        <v>1916</v>
      </c>
      <c r="B39" s="53"/>
      <c r="C39" s="53">
        <v>43892</v>
      </c>
      <c r="D39" s="53">
        <v>1797</v>
      </c>
      <c r="E39" s="53"/>
      <c r="F39" s="53"/>
      <c r="G39" s="53"/>
      <c r="P39" s="53"/>
      <c r="Q39" s="53"/>
      <c r="R39" s="53"/>
      <c r="S39" s="53"/>
      <c r="T39" s="53"/>
    </row>
    <row r="40" spans="1:20" x14ac:dyDescent="0.25">
      <c r="A40">
        <v>1917</v>
      </c>
      <c r="B40" s="53"/>
      <c r="C40" s="53">
        <v>40935</v>
      </c>
      <c r="D40" s="53">
        <v>1448</v>
      </c>
      <c r="E40" s="53"/>
      <c r="F40" s="53"/>
      <c r="G40" s="53"/>
      <c r="P40" s="53"/>
      <c r="Q40" s="53"/>
      <c r="R40" s="53"/>
      <c r="S40" s="53"/>
      <c r="T40" s="53"/>
    </row>
    <row r="41" spans="1:20" x14ac:dyDescent="0.25">
      <c r="A41">
        <v>1918</v>
      </c>
      <c r="B41" s="53"/>
      <c r="C41" s="53">
        <v>38452</v>
      </c>
      <c r="D41" s="53">
        <v>1653</v>
      </c>
      <c r="E41" s="53"/>
      <c r="F41" s="53"/>
      <c r="G41" s="53"/>
      <c r="P41" s="53"/>
      <c r="Q41" s="53"/>
      <c r="R41" s="53"/>
      <c r="S41" s="53"/>
      <c r="T41" s="53"/>
    </row>
    <row r="42" spans="1:20" x14ac:dyDescent="0.25">
      <c r="A42">
        <v>1919</v>
      </c>
      <c r="B42" s="53"/>
      <c r="C42" s="53">
        <v>36797</v>
      </c>
      <c r="D42" s="53">
        <v>2015</v>
      </c>
      <c r="E42" s="53"/>
      <c r="F42" s="53"/>
      <c r="G42" s="53"/>
      <c r="P42" s="53"/>
      <c r="Q42" s="53"/>
      <c r="R42" s="53"/>
      <c r="S42" s="53"/>
      <c r="T42" s="53"/>
    </row>
    <row r="43" spans="1:20" x14ac:dyDescent="0.25">
      <c r="A43">
        <v>1920</v>
      </c>
      <c r="B43" s="53"/>
      <c r="C43" s="53">
        <v>37060</v>
      </c>
      <c r="D43" s="53">
        <v>2161</v>
      </c>
      <c r="E43" s="53"/>
      <c r="F43" s="53"/>
      <c r="G43" s="53"/>
      <c r="P43" s="53"/>
      <c r="Q43" s="53"/>
      <c r="R43" s="53"/>
      <c r="S43" s="53"/>
      <c r="T43" s="53"/>
    </row>
    <row r="44" spans="1:20" x14ac:dyDescent="0.25">
      <c r="A44">
        <v>1921</v>
      </c>
      <c r="B44" s="53"/>
      <c r="C44" s="53">
        <v>37798</v>
      </c>
      <c r="D44" s="53">
        <v>3593</v>
      </c>
      <c r="E44" s="53"/>
      <c r="F44" s="53"/>
      <c r="G44" s="53"/>
      <c r="P44" s="53"/>
      <c r="Q44" s="53"/>
      <c r="R44" s="53"/>
      <c r="S44" s="53"/>
      <c r="T44" s="53"/>
    </row>
    <row r="45" spans="1:20" x14ac:dyDescent="0.25">
      <c r="A45">
        <v>1922</v>
      </c>
      <c r="B45" s="53"/>
      <c r="C45" s="53">
        <v>38369</v>
      </c>
      <c r="D45" s="53">
        <v>3004</v>
      </c>
      <c r="E45" s="53"/>
      <c r="F45" s="53"/>
      <c r="G45" s="53"/>
      <c r="P45" s="53"/>
      <c r="Q45" s="53"/>
      <c r="R45" s="53"/>
      <c r="S45" s="53"/>
      <c r="T45" s="53"/>
    </row>
    <row r="46" spans="1:20" x14ac:dyDescent="0.25">
      <c r="A46">
        <v>1923</v>
      </c>
      <c r="B46" s="53"/>
      <c r="C46" s="53">
        <v>38616</v>
      </c>
      <c r="D46" s="53">
        <v>2131</v>
      </c>
      <c r="E46" s="53"/>
      <c r="F46" s="53"/>
      <c r="G46" s="53"/>
      <c r="P46" s="53"/>
      <c r="Q46" s="53"/>
      <c r="R46" s="53"/>
      <c r="S46" s="53"/>
      <c r="T46" s="53"/>
    </row>
    <row r="47" spans="1:20" x14ac:dyDescent="0.25">
      <c r="A47">
        <v>1924</v>
      </c>
      <c r="B47" s="53"/>
      <c r="C47" s="53">
        <v>42574</v>
      </c>
      <c r="D47" s="53">
        <v>1928</v>
      </c>
      <c r="E47" s="53"/>
      <c r="F47" s="53"/>
      <c r="G47" s="53"/>
      <c r="P47" s="53"/>
      <c r="Q47" s="53"/>
      <c r="R47" s="53"/>
      <c r="S47" s="53"/>
      <c r="T47" s="53"/>
    </row>
    <row r="48" spans="1:20" x14ac:dyDescent="0.25">
      <c r="A48">
        <v>1925</v>
      </c>
      <c r="B48" s="53"/>
      <c r="C48" s="53">
        <v>46432</v>
      </c>
      <c r="D48" s="53">
        <v>5088</v>
      </c>
      <c r="E48" s="53"/>
      <c r="F48" s="53"/>
      <c r="G48" s="53"/>
      <c r="P48" s="53"/>
      <c r="Q48" s="53"/>
      <c r="R48" s="53"/>
      <c r="S48" s="53"/>
      <c r="T48" s="53"/>
    </row>
    <row r="49" spans="1:20" x14ac:dyDescent="0.25">
      <c r="A49">
        <v>1926</v>
      </c>
      <c r="B49" s="53"/>
      <c r="C49" s="53">
        <v>44733</v>
      </c>
      <c r="D49" s="53">
        <v>3520</v>
      </c>
      <c r="E49" s="53"/>
      <c r="F49" s="53"/>
      <c r="G49" s="53"/>
      <c r="P49" s="53"/>
      <c r="Q49" s="53"/>
      <c r="R49" s="53"/>
      <c r="S49" s="53"/>
      <c r="T49" s="53"/>
    </row>
    <row r="50" spans="1:20" x14ac:dyDescent="0.25">
      <c r="A50">
        <v>1927</v>
      </c>
      <c r="B50" s="53"/>
      <c r="C50" s="53">
        <v>41717</v>
      </c>
      <c r="D50" s="53">
        <v>4371</v>
      </c>
      <c r="E50" s="53"/>
      <c r="F50" s="53"/>
      <c r="G50" s="53"/>
      <c r="P50" s="53"/>
      <c r="Q50" s="53"/>
      <c r="R50" s="53"/>
      <c r="S50" s="53"/>
      <c r="T50" s="53"/>
    </row>
    <row r="51" spans="1:20" x14ac:dyDescent="0.25">
      <c r="A51">
        <v>1928</v>
      </c>
      <c r="B51" s="53"/>
      <c r="C51" s="53">
        <v>42357</v>
      </c>
      <c r="D51" s="53">
        <v>4704</v>
      </c>
      <c r="E51" s="53"/>
      <c r="F51" s="53"/>
      <c r="G51" s="53"/>
      <c r="P51" s="53"/>
      <c r="Q51" s="53"/>
      <c r="R51" s="53"/>
      <c r="S51" s="53"/>
      <c r="T51" s="53"/>
    </row>
    <row r="52" spans="1:20" x14ac:dyDescent="0.25">
      <c r="A52">
        <v>1929</v>
      </c>
      <c r="B52" s="53"/>
      <c r="C52" s="53">
        <v>45267</v>
      </c>
      <c r="D52" s="53">
        <v>5090</v>
      </c>
      <c r="E52" s="53"/>
      <c r="F52" s="53"/>
      <c r="G52" s="53"/>
      <c r="P52" s="53"/>
      <c r="Q52" s="53"/>
      <c r="R52" s="53"/>
      <c r="S52" s="53"/>
      <c r="T52" s="53"/>
    </row>
    <row r="53" spans="1:20" x14ac:dyDescent="0.25">
      <c r="A53">
        <v>1930</v>
      </c>
      <c r="B53" s="53"/>
      <c r="C53" s="53">
        <v>45226</v>
      </c>
      <c r="D53" s="53">
        <v>4976</v>
      </c>
      <c r="E53" s="53"/>
      <c r="F53" s="53"/>
      <c r="G53" s="53"/>
      <c r="P53" s="53"/>
      <c r="Q53" s="53"/>
      <c r="R53" s="53"/>
      <c r="S53" s="53"/>
      <c r="T53" s="53"/>
    </row>
    <row r="54" spans="1:20" x14ac:dyDescent="0.25">
      <c r="A54">
        <v>1931</v>
      </c>
      <c r="B54" s="53"/>
      <c r="C54" s="53">
        <v>51761</v>
      </c>
      <c r="D54" s="53">
        <v>4318</v>
      </c>
      <c r="E54" s="53"/>
      <c r="F54" s="53"/>
      <c r="G54" s="53"/>
      <c r="P54" s="53"/>
      <c r="Q54" s="53"/>
      <c r="R54" s="53"/>
      <c r="S54" s="53"/>
      <c r="T54" s="53"/>
    </row>
    <row r="55" spans="1:20" x14ac:dyDescent="0.25">
      <c r="A55">
        <v>1932</v>
      </c>
      <c r="B55" s="53"/>
      <c r="C55" s="53">
        <v>53504</v>
      </c>
      <c r="D55" s="53">
        <v>4846</v>
      </c>
      <c r="E55" s="53"/>
      <c r="F55" s="53"/>
      <c r="G55" s="53"/>
      <c r="P55" s="53"/>
      <c r="Q55" s="53"/>
      <c r="R55" s="53"/>
      <c r="S55" s="53"/>
      <c r="T55" s="53"/>
    </row>
    <row r="56" spans="1:20" x14ac:dyDescent="0.25">
      <c r="A56">
        <v>1933</v>
      </c>
      <c r="B56" s="53"/>
      <c r="C56" s="53">
        <v>48807</v>
      </c>
      <c r="D56" s="53">
        <v>5502</v>
      </c>
      <c r="E56" s="53"/>
      <c r="F56" s="53"/>
      <c r="G56" s="53"/>
      <c r="P56" s="53"/>
      <c r="Q56" s="53"/>
      <c r="R56" s="53"/>
      <c r="S56" s="53"/>
      <c r="T56" s="53"/>
    </row>
    <row r="57" spans="1:20" x14ac:dyDescent="0.25">
      <c r="A57">
        <v>1934</v>
      </c>
      <c r="B57" s="53"/>
      <c r="C57" s="53">
        <v>44452</v>
      </c>
      <c r="D57" s="53">
        <v>4673</v>
      </c>
      <c r="E57" s="53"/>
      <c r="F57" s="53"/>
      <c r="G57" s="53"/>
      <c r="P57" s="53"/>
      <c r="Q57" s="53"/>
      <c r="R57" s="53"/>
      <c r="S57" s="53"/>
      <c r="T57" s="53"/>
    </row>
    <row r="58" spans="1:20" x14ac:dyDescent="0.25">
      <c r="A58">
        <v>1935</v>
      </c>
      <c r="B58" s="53"/>
      <c r="C58" s="53">
        <v>40663</v>
      </c>
      <c r="D58" s="53">
        <v>4766</v>
      </c>
      <c r="E58" s="53"/>
      <c r="F58" s="53"/>
      <c r="G58" s="53"/>
      <c r="P58" s="53"/>
      <c r="Q58" s="53"/>
      <c r="R58" s="53"/>
      <c r="S58" s="53"/>
      <c r="T58" s="53"/>
    </row>
    <row r="59" spans="1:20" x14ac:dyDescent="0.25">
      <c r="A59">
        <v>1936</v>
      </c>
      <c r="B59" s="53"/>
      <c r="C59" s="53">
        <v>39831</v>
      </c>
      <c r="D59" s="53">
        <v>4836</v>
      </c>
      <c r="E59" s="53"/>
      <c r="F59" s="53"/>
      <c r="G59" s="53"/>
      <c r="P59" s="53"/>
      <c r="Q59" s="53"/>
      <c r="R59" s="53"/>
      <c r="S59" s="53"/>
      <c r="T59" s="53"/>
    </row>
    <row r="60" spans="1:20" x14ac:dyDescent="0.25">
      <c r="A60">
        <v>1937</v>
      </c>
      <c r="B60" s="53"/>
      <c r="C60" s="53">
        <v>37738</v>
      </c>
      <c r="D60" s="53">
        <v>4615</v>
      </c>
      <c r="E60" s="53"/>
      <c r="F60" s="53"/>
      <c r="G60" s="53"/>
      <c r="P60" s="53"/>
      <c r="Q60" s="53"/>
      <c r="R60" s="53"/>
      <c r="S60" s="53"/>
      <c r="T60" s="53"/>
    </row>
    <row r="61" spans="1:20" x14ac:dyDescent="0.25">
      <c r="A61">
        <v>1938</v>
      </c>
      <c r="B61" s="53"/>
      <c r="C61" s="53">
        <v>38102</v>
      </c>
      <c r="D61" s="53">
        <v>4843</v>
      </c>
      <c r="E61" s="53"/>
      <c r="F61" s="53"/>
      <c r="G61" s="53"/>
      <c r="P61" s="53"/>
      <c r="Q61" s="53"/>
      <c r="R61" s="53"/>
      <c r="S61" s="53"/>
      <c r="T61" s="53"/>
    </row>
    <row r="62" spans="1:20" x14ac:dyDescent="0.25">
      <c r="A62">
        <v>1939</v>
      </c>
      <c r="B62" s="53"/>
      <c r="C62" s="53">
        <v>43118</v>
      </c>
      <c r="D62" s="53">
        <v>5913</v>
      </c>
      <c r="E62" s="53"/>
      <c r="F62" s="53"/>
      <c r="G62" s="53"/>
      <c r="P62" s="53"/>
      <c r="Q62" s="53"/>
      <c r="R62" s="53"/>
      <c r="S62" s="53"/>
      <c r="T62" s="53"/>
    </row>
    <row r="63" spans="1:20" x14ac:dyDescent="0.25">
      <c r="A63">
        <v>1940</v>
      </c>
      <c r="B63" s="53"/>
      <c r="C63" s="53">
        <v>42323</v>
      </c>
      <c r="D63" s="53">
        <v>6716</v>
      </c>
      <c r="E63" s="53"/>
      <c r="F63" s="53"/>
      <c r="G63" s="53"/>
      <c r="P63" s="53"/>
      <c r="Q63" s="53"/>
      <c r="R63" s="53"/>
      <c r="S63" s="53"/>
      <c r="T63" s="53"/>
    </row>
    <row r="64" spans="1:20" x14ac:dyDescent="0.25">
      <c r="A64">
        <v>1941</v>
      </c>
      <c r="B64" s="53"/>
      <c r="C64" s="53">
        <v>41171</v>
      </c>
      <c r="D64" s="53">
        <v>6686</v>
      </c>
      <c r="E64" s="53"/>
      <c r="F64" s="53"/>
      <c r="G64" s="53"/>
      <c r="P64" s="53"/>
      <c r="Q64" s="53"/>
      <c r="R64" s="53"/>
      <c r="S64" s="53"/>
      <c r="T64" s="53"/>
    </row>
    <row r="65" spans="1:20" x14ac:dyDescent="0.25">
      <c r="A65">
        <v>1942</v>
      </c>
      <c r="B65" s="53"/>
      <c r="C65" s="53">
        <v>38514</v>
      </c>
      <c r="D65" s="53">
        <v>7977</v>
      </c>
      <c r="E65" s="53"/>
      <c r="F65" s="53"/>
      <c r="G65" s="53"/>
      <c r="P65" s="53"/>
      <c r="Q65" s="53"/>
      <c r="R65" s="53"/>
      <c r="S65" s="53"/>
      <c r="T65" s="53"/>
    </row>
    <row r="66" spans="1:20" x14ac:dyDescent="0.25">
      <c r="A66">
        <v>1943</v>
      </c>
      <c r="B66" s="53"/>
      <c r="C66" s="53">
        <v>31101</v>
      </c>
      <c r="D66" s="53">
        <v>6382</v>
      </c>
      <c r="E66" s="53"/>
      <c r="F66" s="53"/>
      <c r="G66" s="53"/>
      <c r="P66" s="53"/>
      <c r="Q66" s="53"/>
      <c r="R66" s="53"/>
      <c r="S66" s="53"/>
      <c r="T66" s="53"/>
    </row>
    <row r="67" spans="1:20" x14ac:dyDescent="0.25">
      <c r="A67">
        <v>1944</v>
      </c>
      <c r="B67" s="53"/>
      <c r="C67" s="53">
        <v>28091</v>
      </c>
      <c r="D67" s="53">
        <v>8336</v>
      </c>
      <c r="E67" s="53"/>
      <c r="F67" s="53"/>
      <c r="G67" s="53"/>
      <c r="P67" s="53"/>
      <c r="Q67" s="53"/>
      <c r="R67" s="53"/>
      <c r="S67" s="53"/>
      <c r="T67" s="53"/>
    </row>
    <row r="68" spans="1:20" x14ac:dyDescent="0.25">
      <c r="A68">
        <v>1945</v>
      </c>
      <c r="B68" s="53"/>
      <c r="C68" s="53">
        <v>25712</v>
      </c>
      <c r="D68" s="53">
        <v>2340</v>
      </c>
      <c r="E68" s="53"/>
      <c r="F68" s="53"/>
      <c r="G68" s="53"/>
      <c r="P68" s="53"/>
      <c r="Q68" s="53"/>
      <c r="R68" s="53"/>
      <c r="S68" s="53"/>
      <c r="T68" s="53"/>
    </row>
    <row r="69" spans="1:20" x14ac:dyDescent="0.25">
      <c r="A69">
        <v>1946</v>
      </c>
      <c r="B69" s="53"/>
      <c r="C69" s="53">
        <v>21859</v>
      </c>
      <c r="D69" s="53">
        <v>2404</v>
      </c>
      <c r="E69" s="53"/>
      <c r="F69" s="53"/>
      <c r="G69" s="53"/>
      <c r="P69" s="53"/>
      <c r="Q69" s="53"/>
      <c r="R69" s="53"/>
      <c r="S69" s="53"/>
      <c r="T69" s="53"/>
    </row>
    <row r="70" spans="1:20" x14ac:dyDescent="0.25">
      <c r="A70">
        <v>1947</v>
      </c>
      <c r="B70" s="53"/>
      <c r="C70" s="53">
        <v>20191</v>
      </c>
      <c r="D70" s="53">
        <v>1056</v>
      </c>
      <c r="E70" s="53"/>
      <c r="F70" s="53"/>
      <c r="G70" s="53"/>
      <c r="P70" s="53"/>
      <c r="Q70" s="53"/>
      <c r="R70" s="53"/>
      <c r="S70" s="53"/>
      <c r="T70" s="53"/>
    </row>
    <row r="71" spans="1:20" x14ac:dyDescent="0.25">
      <c r="A71">
        <v>1948</v>
      </c>
      <c r="B71" s="53"/>
      <c r="C71" s="53">
        <v>24007</v>
      </c>
      <c r="D71" s="53">
        <v>1885</v>
      </c>
      <c r="E71" s="53"/>
      <c r="F71" s="53"/>
      <c r="G71" s="53"/>
      <c r="P71" s="53"/>
      <c r="Q71" s="53"/>
      <c r="R71" s="53"/>
      <c r="S71" s="53"/>
      <c r="T71" s="53"/>
    </row>
    <row r="72" spans="1:20" x14ac:dyDescent="0.25">
      <c r="A72">
        <v>1949</v>
      </c>
      <c r="B72" s="53"/>
      <c r="C72" s="53">
        <v>35224</v>
      </c>
      <c r="D72" s="53">
        <v>3940</v>
      </c>
      <c r="E72" s="53"/>
      <c r="F72" s="53"/>
      <c r="G72" s="53"/>
      <c r="P72" s="53"/>
      <c r="Q72" s="53"/>
      <c r="R72" s="53"/>
      <c r="S72" s="53"/>
      <c r="T72" s="53"/>
    </row>
    <row r="73" spans="1:20" x14ac:dyDescent="0.25">
      <c r="A73">
        <v>1950</v>
      </c>
      <c r="B73" s="53"/>
      <c r="C73" s="53">
        <v>43129</v>
      </c>
      <c r="D73" s="53">
        <v>4272</v>
      </c>
      <c r="E73" s="53"/>
      <c r="F73" s="53"/>
      <c r="G73" s="53"/>
      <c r="P73" s="53"/>
      <c r="Q73" s="53"/>
      <c r="R73" s="53"/>
      <c r="S73" s="53"/>
      <c r="T73" s="53"/>
    </row>
    <row r="74" spans="1:20" x14ac:dyDescent="0.25">
      <c r="A74">
        <v>1951</v>
      </c>
      <c r="B74" s="53"/>
      <c r="C74" s="53">
        <v>44326</v>
      </c>
      <c r="D74" s="53">
        <v>6269</v>
      </c>
      <c r="E74" s="53"/>
      <c r="F74" s="53"/>
      <c r="G74" s="53"/>
      <c r="P74" s="53"/>
      <c r="Q74" s="53"/>
      <c r="R74" s="53"/>
      <c r="S74" s="53"/>
      <c r="T74" s="53"/>
    </row>
    <row r="75" spans="1:20" x14ac:dyDescent="0.25">
      <c r="A75">
        <v>1952</v>
      </c>
      <c r="B75" s="53"/>
      <c r="C75" s="53">
        <v>43616</v>
      </c>
      <c r="D75" s="53">
        <v>5486</v>
      </c>
      <c r="E75" s="53"/>
      <c r="F75" s="53"/>
      <c r="G75" s="53"/>
      <c r="P75" s="53"/>
      <c r="Q75" s="53"/>
      <c r="R75" s="53"/>
      <c r="S75" s="53"/>
      <c r="T75" s="53"/>
    </row>
    <row r="76" spans="1:20" x14ac:dyDescent="0.25">
      <c r="A76">
        <v>1953</v>
      </c>
      <c r="B76" s="53"/>
      <c r="C76" s="53">
        <v>40468</v>
      </c>
      <c r="D76" s="53">
        <v>5806</v>
      </c>
      <c r="E76" s="53"/>
      <c r="F76" s="53"/>
      <c r="G76" s="53"/>
      <c r="P76" s="53"/>
      <c r="Q76" s="53"/>
      <c r="R76" s="53"/>
      <c r="S76" s="53"/>
      <c r="T76" s="53"/>
    </row>
    <row r="77" spans="1:20" x14ac:dyDescent="0.25">
      <c r="A77">
        <v>1954</v>
      </c>
      <c r="B77" s="53"/>
      <c r="C77" s="53">
        <v>33809</v>
      </c>
      <c r="D77" s="53">
        <v>7070</v>
      </c>
      <c r="E77" s="53"/>
      <c r="F77" s="53"/>
      <c r="G77" s="53"/>
      <c r="P77" s="53"/>
      <c r="Q77" s="53"/>
      <c r="R77" s="53"/>
      <c r="S77" s="53"/>
      <c r="T77" s="53"/>
    </row>
    <row r="78" spans="1:20" x14ac:dyDescent="0.25">
      <c r="A78">
        <v>1955</v>
      </c>
      <c r="B78" s="53"/>
      <c r="C78" s="53">
        <v>30432</v>
      </c>
      <c r="D78" s="53">
        <v>8557</v>
      </c>
      <c r="E78" s="53"/>
      <c r="F78" s="53"/>
      <c r="G78" s="53"/>
      <c r="P78" s="53"/>
      <c r="Q78" s="53"/>
      <c r="R78" s="53"/>
      <c r="S78" s="53"/>
      <c r="T78" s="53"/>
    </row>
    <row r="79" spans="1:20" x14ac:dyDescent="0.25">
      <c r="A79">
        <v>1956</v>
      </c>
      <c r="B79" s="53"/>
      <c r="C79" s="53">
        <v>46817</v>
      </c>
      <c r="D79" s="53">
        <v>9430</v>
      </c>
      <c r="E79" s="53"/>
      <c r="F79" s="53"/>
      <c r="G79" s="53"/>
      <c r="P79" s="53"/>
      <c r="Q79" s="53"/>
      <c r="R79" s="53"/>
      <c r="S79" s="53"/>
      <c r="T79" s="53"/>
    </row>
    <row r="80" spans="1:20" x14ac:dyDescent="0.25">
      <c r="A80">
        <v>1957</v>
      </c>
      <c r="B80" s="53"/>
      <c r="C80" s="53">
        <v>42744</v>
      </c>
      <c r="D80" s="53">
        <v>9813</v>
      </c>
      <c r="E80" s="53"/>
      <c r="F80" s="53"/>
      <c r="G80" s="53"/>
      <c r="P80" s="53"/>
      <c r="Q80" s="53"/>
      <c r="R80" s="53"/>
      <c r="S80" s="53"/>
      <c r="T80" s="53"/>
    </row>
    <row r="81" spans="1:20" x14ac:dyDescent="0.25">
      <c r="A81">
        <v>1958</v>
      </c>
      <c r="B81" s="53"/>
      <c r="C81" s="53">
        <v>48330</v>
      </c>
      <c r="D81" s="53">
        <v>9972</v>
      </c>
      <c r="E81" s="53"/>
      <c r="F81" s="53"/>
      <c r="G81" s="53"/>
      <c r="P81" s="53"/>
      <c r="Q81" s="53"/>
      <c r="R81" s="53"/>
      <c r="S81" s="53"/>
      <c r="T81" s="53"/>
    </row>
    <row r="82" spans="1:20" x14ac:dyDescent="0.25">
      <c r="A82">
        <v>1959</v>
      </c>
      <c r="B82" s="53"/>
      <c r="C82" s="53">
        <v>52408</v>
      </c>
      <c r="D82" s="53">
        <v>10278</v>
      </c>
      <c r="E82" s="53"/>
      <c r="F82" s="53"/>
      <c r="G82" s="53"/>
      <c r="P82" s="53"/>
      <c r="Q82" s="53"/>
      <c r="R82" s="53"/>
      <c r="S82" s="53"/>
      <c r="T82" s="53"/>
    </row>
    <row r="83" spans="1:20" x14ac:dyDescent="0.25">
      <c r="A83">
        <v>1960</v>
      </c>
      <c r="B83" s="53"/>
      <c r="C83" s="53">
        <v>47170</v>
      </c>
      <c r="D83" s="53">
        <v>11252</v>
      </c>
      <c r="E83" s="53"/>
      <c r="F83" s="53"/>
      <c r="G83" s="53"/>
      <c r="P83" s="53"/>
      <c r="Q83" s="53"/>
      <c r="R83" s="53"/>
      <c r="S83" s="53"/>
      <c r="T83" s="53"/>
    </row>
    <row r="84" spans="1:20" x14ac:dyDescent="0.25">
      <c r="A84">
        <v>1961</v>
      </c>
      <c r="B84" s="53"/>
      <c r="C84" s="53">
        <v>48368</v>
      </c>
      <c r="D84" s="53">
        <v>20946</v>
      </c>
      <c r="E84" s="53"/>
      <c r="F84" s="53"/>
      <c r="G84" s="53"/>
      <c r="P84" s="53"/>
      <c r="Q84" s="53"/>
      <c r="R84" s="53"/>
      <c r="S84" s="53"/>
      <c r="T84" s="53"/>
    </row>
    <row r="85" spans="1:20" x14ac:dyDescent="0.25">
      <c r="A85">
        <v>1962</v>
      </c>
      <c r="B85" s="53"/>
      <c r="C85" s="53">
        <v>55691</v>
      </c>
      <c r="D85" s="53">
        <v>15703</v>
      </c>
      <c r="E85" s="53"/>
      <c r="F85" s="53"/>
      <c r="G85" s="53"/>
      <c r="P85" s="53"/>
      <c r="Q85" s="53"/>
      <c r="R85" s="53"/>
      <c r="S85" s="53"/>
      <c r="T85" s="53"/>
    </row>
    <row r="86" spans="1:20" x14ac:dyDescent="0.25">
      <c r="A86">
        <v>1963</v>
      </c>
      <c r="B86" s="53"/>
      <c r="C86" s="53">
        <v>45808</v>
      </c>
      <c r="D86" s="53">
        <v>23303</v>
      </c>
      <c r="E86" s="53">
        <v>716</v>
      </c>
      <c r="F86" s="53"/>
      <c r="G86" s="53"/>
      <c r="P86" s="53"/>
      <c r="Q86" s="53"/>
      <c r="R86" s="53"/>
      <c r="S86" s="53"/>
      <c r="T86" s="53"/>
    </row>
    <row r="87" spans="1:20" x14ac:dyDescent="0.25">
      <c r="A87">
        <v>1964</v>
      </c>
      <c r="B87" s="53"/>
      <c r="C87" s="53">
        <v>47376</v>
      </c>
      <c r="D87" s="53">
        <v>23700</v>
      </c>
      <c r="E87" s="53"/>
      <c r="F87" s="53"/>
      <c r="G87" s="53"/>
      <c r="P87" s="53"/>
      <c r="Q87" s="53"/>
      <c r="R87" s="53"/>
      <c r="S87" s="53"/>
      <c r="T87" s="53"/>
    </row>
    <row r="88" spans="1:20" x14ac:dyDescent="0.25">
      <c r="A88">
        <v>1965</v>
      </c>
      <c r="B88" s="53"/>
      <c r="C88" s="53">
        <v>62857</v>
      </c>
      <c r="D88" s="53">
        <v>26905</v>
      </c>
      <c r="E88" s="53">
        <v>289</v>
      </c>
      <c r="F88" s="53"/>
      <c r="G88" s="53"/>
      <c r="P88" s="53"/>
      <c r="Q88" s="53"/>
      <c r="R88" s="53"/>
      <c r="S88" s="53"/>
      <c r="T88" s="53"/>
    </row>
    <row r="89" spans="1:20" x14ac:dyDescent="0.25">
      <c r="A89">
        <v>1966</v>
      </c>
      <c r="B89" s="53"/>
      <c r="C89" s="53">
        <v>68406</v>
      </c>
      <c r="D89" s="53">
        <v>26315</v>
      </c>
      <c r="E89" s="53">
        <v>255</v>
      </c>
      <c r="F89" s="53"/>
      <c r="G89" s="53"/>
      <c r="P89" s="53"/>
      <c r="Q89" s="53"/>
      <c r="R89" s="53"/>
      <c r="S89" s="53"/>
      <c r="T89" s="53"/>
    </row>
    <row r="90" spans="1:20" x14ac:dyDescent="0.25">
      <c r="A90">
        <v>1967</v>
      </c>
      <c r="B90" s="53"/>
      <c r="C90" s="53">
        <v>65652</v>
      </c>
      <c r="D90" s="53">
        <v>20773</v>
      </c>
      <c r="E90" s="53"/>
      <c r="F90" s="53"/>
      <c r="G90" s="53"/>
      <c r="P90" s="53"/>
      <c r="Q90" s="53"/>
      <c r="R90" s="53"/>
      <c r="S90" s="53"/>
      <c r="T90" s="53"/>
    </row>
    <row r="91" spans="1:20" x14ac:dyDescent="0.25">
      <c r="A91">
        <v>1968</v>
      </c>
      <c r="B91" s="53"/>
      <c r="C91" s="53">
        <v>59102</v>
      </c>
      <c r="D91" s="53">
        <v>27972</v>
      </c>
      <c r="E91" s="53">
        <v>359</v>
      </c>
      <c r="F91" s="53"/>
      <c r="G91" s="53"/>
      <c r="P91" s="53"/>
      <c r="Q91" s="53"/>
      <c r="R91" s="53"/>
      <c r="S91" s="53"/>
      <c r="T91" s="53"/>
    </row>
    <row r="92" spans="1:20" x14ac:dyDescent="0.25">
      <c r="A92">
        <v>1969</v>
      </c>
      <c r="B92" s="53"/>
      <c r="C92" s="53">
        <v>67557</v>
      </c>
      <c r="D92" s="53">
        <v>27657</v>
      </c>
      <c r="E92" s="53">
        <v>317</v>
      </c>
      <c r="F92" s="53"/>
      <c r="G92" s="53"/>
      <c r="P92" s="53"/>
      <c r="Q92" s="53"/>
      <c r="R92" s="53"/>
      <c r="S92" s="53"/>
      <c r="T92" s="53"/>
    </row>
    <row r="93" spans="1:20" x14ac:dyDescent="0.25">
      <c r="A93">
        <v>1970</v>
      </c>
      <c r="B93" s="53"/>
      <c r="C93" s="53">
        <v>64427</v>
      </c>
      <c r="D93" s="53">
        <v>30879</v>
      </c>
      <c r="E93" s="53">
        <v>266</v>
      </c>
      <c r="F93" s="53"/>
      <c r="G93" s="53"/>
      <c r="P93" s="53"/>
      <c r="Q93" s="53"/>
      <c r="R93" s="53"/>
      <c r="S93" s="53"/>
      <c r="T93" s="53"/>
    </row>
    <row r="94" spans="1:20" x14ac:dyDescent="0.25">
      <c r="A94">
        <v>1971</v>
      </c>
      <c r="B94" s="53"/>
      <c r="C94" s="53">
        <v>78316</v>
      </c>
      <c r="D94" s="53">
        <v>36447</v>
      </c>
      <c r="E94" s="53">
        <v>229</v>
      </c>
      <c r="F94" s="53"/>
      <c r="G94" s="53"/>
      <c r="P94" s="53"/>
      <c r="Q94" s="53"/>
      <c r="R94" s="53"/>
      <c r="S94" s="53"/>
      <c r="T94" s="53"/>
    </row>
    <row r="95" spans="1:20" x14ac:dyDescent="0.25">
      <c r="A95">
        <v>1972</v>
      </c>
      <c r="B95" s="53"/>
      <c r="C95" s="53">
        <v>74808</v>
      </c>
      <c r="D95" s="53">
        <v>41454</v>
      </c>
      <c r="E95" s="53">
        <v>218</v>
      </c>
      <c r="F95" s="53"/>
      <c r="G95" s="53"/>
      <c r="P95" s="53"/>
      <c r="Q95" s="53"/>
      <c r="R95" s="53"/>
      <c r="S95" s="53"/>
      <c r="T95" s="53"/>
    </row>
    <row r="96" spans="1:20" x14ac:dyDescent="0.25">
      <c r="A96">
        <v>1973</v>
      </c>
      <c r="B96" s="53"/>
      <c r="C96" s="53">
        <v>74139</v>
      </c>
      <c r="D96" s="53">
        <v>42328</v>
      </c>
      <c r="E96" s="53">
        <v>199</v>
      </c>
      <c r="F96" s="53"/>
      <c r="G96" s="53"/>
      <c r="P96" s="53"/>
      <c r="Q96" s="53"/>
      <c r="R96" s="53"/>
      <c r="S96" s="53"/>
      <c r="T96" s="53"/>
    </row>
    <row r="97" spans="1:20" x14ac:dyDescent="0.25">
      <c r="A97">
        <v>1974</v>
      </c>
      <c r="B97" s="53"/>
      <c r="C97" s="53">
        <v>76275</v>
      </c>
      <c r="D97" s="53">
        <v>39626</v>
      </c>
      <c r="E97" s="53">
        <v>322</v>
      </c>
      <c r="F97" s="53"/>
      <c r="G97" s="53"/>
      <c r="P97" s="53"/>
      <c r="Q97" s="53"/>
      <c r="R97" s="53"/>
      <c r="S97" s="53"/>
      <c r="T97" s="53"/>
    </row>
    <row r="98" spans="1:20" x14ac:dyDescent="0.25">
      <c r="A98">
        <v>1975</v>
      </c>
      <c r="B98" s="53"/>
      <c r="C98" s="53">
        <v>71994</v>
      </c>
      <c r="D98" s="53">
        <v>46728</v>
      </c>
      <c r="E98" s="53">
        <v>442</v>
      </c>
      <c r="F98" s="53"/>
      <c r="G98" s="53"/>
      <c r="P98" s="53"/>
      <c r="Q98" s="53"/>
      <c r="R98" s="53"/>
      <c r="S98" s="53"/>
      <c r="T98" s="53"/>
    </row>
    <row r="99" spans="1:20" x14ac:dyDescent="0.25">
      <c r="A99">
        <v>1976</v>
      </c>
      <c r="B99" s="53"/>
      <c r="C99" s="53">
        <v>70236</v>
      </c>
      <c r="D99" s="53">
        <v>40317</v>
      </c>
      <c r="E99" s="53">
        <v>479</v>
      </c>
      <c r="F99" s="53"/>
      <c r="G99" s="53"/>
      <c r="P99" s="53"/>
      <c r="Q99" s="53"/>
      <c r="R99" s="53"/>
      <c r="S99" s="53"/>
      <c r="T99" s="53"/>
    </row>
    <row r="100" spans="1:20" x14ac:dyDescent="0.25">
      <c r="A100">
        <v>1977</v>
      </c>
      <c r="B100" s="53"/>
      <c r="C100" s="53">
        <v>65269</v>
      </c>
      <c r="D100" s="53">
        <v>52608</v>
      </c>
      <c r="E100" s="53">
        <v>274</v>
      </c>
      <c r="F100" s="53"/>
      <c r="G100" s="53"/>
      <c r="P100" s="53"/>
      <c r="Q100" s="53"/>
      <c r="R100" s="53"/>
      <c r="S100" s="53"/>
      <c r="T100" s="53"/>
    </row>
    <row r="101" spans="1:20" x14ac:dyDescent="0.25">
      <c r="A101">
        <v>1978</v>
      </c>
      <c r="B101" s="53"/>
      <c r="C101" s="53">
        <v>66102</v>
      </c>
      <c r="D101" s="53">
        <v>45504</v>
      </c>
      <c r="E101" s="53">
        <v>427</v>
      </c>
      <c r="F101" s="53"/>
      <c r="G101" s="53"/>
      <c r="P101" s="53"/>
      <c r="Q101" s="53"/>
      <c r="R101" s="53"/>
      <c r="S101" s="53"/>
      <c r="T101" s="53"/>
    </row>
    <row r="102" spans="1:20" x14ac:dyDescent="0.25">
      <c r="A102">
        <v>1979</v>
      </c>
      <c r="B102" s="53"/>
      <c r="C102" s="53">
        <v>48853</v>
      </c>
      <c r="D102" s="53">
        <v>44104</v>
      </c>
      <c r="E102" s="53">
        <v>1419</v>
      </c>
      <c r="F102" s="53"/>
      <c r="G102" s="53"/>
      <c r="P102" s="53"/>
      <c r="Q102" s="53"/>
      <c r="R102" s="53"/>
      <c r="S102" s="53"/>
      <c r="T102" s="53"/>
    </row>
    <row r="103" spans="1:20" x14ac:dyDescent="0.25">
      <c r="A103">
        <v>1980</v>
      </c>
      <c r="B103" s="53"/>
      <c r="C103" s="53">
        <v>61827</v>
      </c>
      <c r="D103" s="53">
        <v>46106</v>
      </c>
      <c r="E103" s="53">
        <v>1632</v>
      </c>
      <c r="F103" s="53">
        <v>484</v>
      </c>
      <c r="G103" s="53"/>
      <c r="P103" s="53"/>
      <c r="Q103" s="53"/>
      <c r="R103" s="53"/>
      <c r="S103" s="53"/>
      <c r="T103" s="53"/>
    </row>
    <row r="104" spans="1:20" x14ac:dyDescent="0.25">
      <c r="A104">
        <v>1981</v>
      </c>
      <c r="B104" s="53"/>
      <c r="C104" s="53">
        <v>65770</v>
      </c>
      <c r="D104" s="53">
        <v>50904</v>
      </c>
      <c r="E104" s="53">
        <v>1808</v>
      </c>
      <c r="F104" s="53">
        <v>3346</v>
      </c>
      <c r="G104" s="53"/>
      <c r="P104" s="53"/>
      <c r="Q104" s="53"/>
      <c r="R104" s="53"/>
      <c r="S104" s="53"/>
      <c r="T104" s="53"/>
    </row>
    <row r="105" spans="1:20" x14ac:dyDescent="0.25">
      <c r="A105">
        <v>1982</v>
      </c>
      <c r="B105" s="53"/>
      <c r="C105" s="53">
        <v>57889</v>
      </c>
      <c r="D105" s="53">
        <v>50601</v>
      </c>
      <c r="E105" s="53">
        <v>2609</v>
      </c>
      <c r="F105" s="53">
        <v>5428</v>
      </c>
      <c r="G105" s="53"/>
      <c r="P105" s="53"/>
      <c r="Q105" s="53"/>
      <c r="R105" s="53"/>
      <c r="S105" s="53"/>
      <c r="T105" s="53"/>
    </row>
    <row r="106" spans="1:20" x14ac:dyDescent="0.25">
      <c r="A106">
        <v>1983</v>
      </c>
      <c r="B106" s="53"/>
      <c r="C106" s="53">
        <v>56862</v>
      </c>
      <c r="D106" s="53">
        <v>54701</v>
      </c>
      <c r="E106" s="53">
        <v>2433</v>
      </c>
      <c r="F106" s="53">
        <v>9656</v>
      </c>
      <c r="G106" s="53"/>
      <c r="P106" s="53"/>
      <c r="Q106" s="53"/>
      <c r="R106" s="53"/>
      <c r="S106" s="53"/>
      <c r="T106" s="53"/>
    </row>
    <row r="107" spans="1:20" x14ac:dyDescent="0.25">
      <c r="A107">
        <v>1984</v>
      </c>
      <c r="B107" s="53"/>
      <c r="C107" s="53">
        <v>67201</v>
      </c>
      <c r="D107" s="53">
        <v>61800</v>
      </c>
      <c r="E107" s="53">
        <v>2365</v>
      </c>
      <c r="F107" s="53">
        <v>13311</v>
      </c>
      <c r="G107" s="53"/>
      <c r="P107" s="53"/>
      <c r="Q107" s="53"/>
      <c r="R107" s="53"/>
      <c r="S107" s="53"/>
      <c r="T107" s="53"/>
    </row>
    <row r="108" spans="1:20" x14ac:dyDescent="0.25">
      <c r="A108">
        <v>1985</v>
      </c>
      <c r="B108" s="53">
        <v>44</v>
      </c>
      <c r="C108" s="53">
        <v>71661</v>
      </c>
      <c r="D108" s="53">
        <v>50100</v>
      </c>
      <c r="E108" s="53">
        <v>2268</v>
      </c>
      <c r="F108" s="53">
        <v>15117</v>
      </c>
      <c r="G108" s="53"/>
      <c r="P108" s="53"/>
      <c r="Q108" s="53"/>
      <c r="R108" s="53"/>
      <c r="S108" s="53"/>
      <c r="T108" s="53"/>
    </row>
    <row r="109" spans="1:20" x14ac:dyDescent="0.25">
      <c r="A109">
        <v>1986</v>
      </c>
      <c r="B109" s="53">
        <v>56</v>
      </c>
      <c r="C109" s="53">
        <v>70860</v>
      </c>
      <c r="D109" s="53">
        <v>59900</v>
      </c>
      <c r="E109" s="53">
        <v>1894</v>
      </c>
      <c r="F109" s="53">
        <v>18474</v>
      </c>
      <c r="G109" s="53"/>
      <c r="P109" s="53"/>
      <c r="Q109" s="53"/>
      <c r="R109" s="53"/>
      <c r="S109" s="53"/>
      <c r="T109" s="53"/>
    </row>
    <row r="110" spans="1:20" x14ac:dyDescent="0.25">
      <c r="A110">
        <v>1987</v>
      </c>
      <c r="B110" s="53">
        <v>422</v>
      </c>
      <c r="C110" s="53">
        <v>82952</v>
      </c>
      <c r="D110" s="53">
        <v>62400</v>
      </c>
      <c r="E110" s="53">
        <v>2330</v>
      </c>
      <c r="F110" s="53">
        <v>17144</v>
      </c>
      <c r="G110" s="53"/>
      <c r="P110" s="53"/>
      <c r="Q110" s="53"/>
      <c r="R110" s="53"/>
      <c r="S110" s="53"/>
      <c r="T110" s="53"/>
    </row>
    <row r="111" spans="1:20" x14ac:dyDescent="0.25">
      <c r="A111">
        <v>1988</v>
      </c>
      <c r="B111" s="53"/>
      <c r="C111" s="53">
        <v>77924</v>
      </c>
      <c r="D111" s="53">
        <v>55300</v>
      </c>
      <c r="E111" s="53">
        <v>2174</v>
      </c>
      <c r="F111" s="53">
        <v>19749</v>
      </c>
      <c r="G111" s="53"/>
      <c r="P111" s="53"/>
      <c r="Q111" s="53"/>
      <c r="R111" s="53"/>
      <c r="S111" s="53"/>
      <c r="T111" s="53"/>
    </row>
    <row r="112" spans="1:20" x14ac:dyDescent="0.25">
      <c r="A112">
        <v>1989</v>
      </c>
      <c r="B112" s="53">
        <v>2303</v>
      </c>
      <c r="C112" s="53">
        <v>95539</v>
      </c>
      <c r="D112" s="53">
        <v>63301</v>
      </c>
      <c r="E112" s="53">
        <v>3972</v>
      </c>
      <c r="F112" s="53">
        <v>22558</v>
      </c>
      <c r="G112" s="53"/>
      <c r="P112" s="53"/>
      <c r="Q112" s="53"/>
      <c r="R112" s="53"/>
      <c r="S112" s="53"/>
      <c r="T112" s="53"/>
    </row>
    <row r="113" spans="1:20" x14ac:dyDescent="0.25">
      <c r="A113">
        <v>1990</v>
      </c>
      <c r="B113" s="53"/>
      <c r="C113" s="53">
        <v>90366</v>
      </c>
      <c r="D113" s="53">
        <v>59401</v>
      </c>
      <c r="E113" s="53">
        <v>7762</v>
      </c>
      <c r="F113" s="53">
        <v>24756</v>
      </c>
      <c r="G113" s="53"/>
      <c r="P113" s="53"/>
      <c r="Q113" s="53"/>
      <c r="R113" s="53"/>
      <c r="S113" s="53"/>
      <c r="T113" s="53"/>
    </row>
    <row r="114" spans="1:20" x14ac:dyDescent="0.25">
      <c r="A114">
        <v>1991</v>
      </c>
      <c r="B114" s="53">
        <v>4122</v>
      </c>
      <c r="C114" s="53">
        <v>96514</v>
      </c>
      <c r="D114" s="53">
        <v>36100</v>
      </c>
      <c r="E114" s="53">
        <v>8691</v>
      </c>
      <c r="F114" s="53">
        <v>26643</v>
      </c>
      <c r="G114" s="53"/>
      <c r="P114" s="53"/>
      <c r="Q114" s="53"/>
      <c r="R114" s="53"/>
      <c r="S114" s="53"/>
      <c r="T114" s="53"/>
    </row>
    <row r="115" spans="1:20" x14ac:dyDescent="0.25">
      <c r="A115">
        <v>1992</v>
      </c>
      <c r="B115" s="53">
        <v>3966</v>
      </c>
      <c r="C115" s="53">
        <v>97443</v>
      </c>
      <c r="D115" s="53">
        <v>92100</v>
      </c>
      <c r="E115" s="53">
        <v>10502</v>
      </c>
      <c r="F115" s="53">
        <v>30408</v>
      </c>
      <c r="G115" s="53"/>
      <c r="P115" s="53"/>
      <c r="Q115" s="53"/>
      <c r="R115" s="53"/>
      <c r="S115" s="53"/>
      <c r="T115" s="53"/>
    </row>
    <row r="116" spans="1:20" x14ac:dyDescent="0.25">
      <c r="A116">
        <v>1993</v>
      </c>
      <c r="B116" s="53">
        <v>6556</v>
      </c>
      <c r="C116" s="53">
        <v>98344</v>
      </c>
      <c r="D116" s="53">
        <v>88400</v>
      </c>
      <c r="E116" s="53">
        <v>11446</v>
      </c>
      <c r="F116" s="53">
        <v>36667</v>
      </c>
      <c r="G116" s="53"/>
      <c r="P116" s="53"/>
      <c r="Q116" s="53"/>
      <c r="R116" s="53"/>
      <c r="S116" s="53"/>
      <c r="T116" s="53"/>
    </row>
    <row r="117" spans="1:20" x14ac:dyDescent="0.25">
      <c r="A117">
        <v>1994</v>
      </c>
      <c r="B117" s="53">
        <v>3883</v>
      </c>
      <c r="C117" s="53">
        <v>101676</v>
      </c>
      <c r="D117" s="53">
        <v>82400</v>
      </c>
      <c r="E117" s="53">
        <v>11683</v>
      </c>
      <c r="F117" s="53">
        <v>42001</v>
      </c>
      <c r="G117" s="53"/>
      <c r="P117" s="53"/>
      <c r="Q117" s="53"/>
      <c r="R117" s="53"/>
      <c r="S117" s="53"/>
      <c r="T117" s="53"/>
    </row>
    <row r="118" spans="1:20" x14ac:dyDescent="0.25">
      <c r="A118">
        <v>1995</v>
      </c>
      <c r="B118" s="53">
        <v>3393</v>
      </c>
      <c r="C118" s="53">
        <v>101419</v>
      </c>
      <c r="D118" s="53">
        <v>109100</v>
      </c>
      <c r="E118" s="53">
        <v>12512</v>
      </c>
      <c r="F118" s="53">
        <v>41609</v>
      </c>
      <c r="G118" s="53"/>
      <c r="P118" s="53"/>
      <c r="Q118" s="53"/>
      <c r="R118" s="53"/>
      <c r="S118" s="53"/>
      <c r="T118" s="53"/>
    </row>
    <row r="119" spans="1:20" x14ac:dyDescent="0.25">
      <c r="A119">
        <v>1996</v>
      </c>
      <c r="B119" s="53">
        <v>2976</v>
      </c>
      <c r="C119" s="53">
        <v>109646</v>
      </c>
      <c r="D119" s="53">
        <v>215100</v>
      </c>
      <c r="E119" s="53">
        <v>16516</v>
      </c>
      <c r="F119" s="53">
        <v>40069</v>
      </c>
      <c r="G119" s="53"/>
      <c r="P119" s="53"/>
      <c r="Q119" s="53"/>
      <c r="R119" s="53"/>
      <c r="S119" s="53"/>
      <c r="T119" s="53"/>
    </row>
    <row r="120" spans="1:20" x14ac:dyDescent="0.25">
      <c r="A120">
        <v>1997</v>
      </c>
      <c r="B120" s="53">
        <v>3494</v>
      </c>
      <c r="C120" s="53">
        <v>111984</v>
      </c>
      <c r="D120" s="53">
        <v>147686</v>
      </c>
      <c r="E120" s="53">
        <v>24579</v>
      </c>
      <c r="F120" s="53">
        <v>39646</v>
      </c>
      <c r="G120" s="53"/>
      <c r="P120" s="53"/>
      <c r="Q120" s="53"/>
      <c r="R120" s="53"/>
      <c r="S120" s="53"/>
      <c r="T120" s="53"/>
    </row>
    <row r="121" spans="1:20" x14ac:dyDescent="0.25">
      <c r="A121">
        <v>1998</v>
      </c>
      <c r="B121" s="53">
        <v>4735</v>
      </c>
      <c r="C121" s="53">
        <v>147520</v>
      </c>
      <c r="D121" s="53">
        <v>141448</v>
      </c>
      <c r="E121" s="53">
        <v>52890</v>
      </c>
      <c r="F121" s="53">
        <v>36718</v>
      </c>
      <c r="G121" s="53"/>
      <c r="P121" s="53"/>
      <c r="Q121" s="53"/>
      <c r="R121" s="53"/>
      <c r="S121" s="53"/>
      <c r="T121" s="53"/>
    </row>
    <row r="122" spans="1:20" x14ac:dyDescent="0.25">
      <c r="A122">
        <v>1999</v>
      </c>
      <c r="B122" s="53">
        <v>7637</v>
      </c>
      <c r="C122" s="53">
        <v>153487</v>
      </c>
      <c r="D122" s="53">
        <v>150059</v>
      </c>
      <c r="E122" s="53">
        <v>67051</v>
      </c>
      <c r="F122" s="53">
        <v>35358</v>
      </c>
      <c r="G122" s="53"/>
      <c r="P122" s="53"/>
      <c r="Q122" s="53"/>
      <c r="R122" s="53"/>
      <c r="S122" s="53"/>
      <c r="T122" s="53"/>
    </row>
    <row r="123" spans="1:20" x14ac:dyDescent="0.25">
      <c r="A123">
        <v>2000</v>
      </c>
      <c r="B123" s="53">
        <v>13058</v>
      </c>
      <c r="C123" s="53">
        <v>157496</v>
      </c>
      <c r="D123" s="53">
        <v>125880</v>
      </c>
      <c r="E123" s="53">
        <v>34956</v>
      </c>
      <c r="F123" s="53">
        <v>27523</v>
      </c>
      <c r="G123" s="53"/>
      <c r="P123" s="53"/>
      <c r="Q123" s="53"/>
      <c r="R123" s="53"/>
      <c r="S123" s="53"/>
      <c r="T123" s="53"/>
    </row>
    <row r="124" spans="1:20" x14ac:dyDescent="0.25">
      <c r="A124">
        <v>2001</v>
      </c>
      <c r="B124" s="53">
        <v>16296</v>
      </c>
      <c r="C124" s="53">
        <v>166038</v>
      </c>
      <c r="D124" s="53">
        <v>121742</v>
      </c>
      <c r="E124" s="53">
        <v>34675</v>
      </c>
      <c r="F124" s="53">
        <v>34704</v>
      </c>
      <c r="G124" s="53"/>
      <c r="P124" s="53"/>
      <c r="Q124" s="53"/>
      <c r="R124" s="53"/>
      <c r="S124" s="53"/>
      <c r="T124" s="53"/>
    </row>
    <row r="125" spans="1:20" x14ac:dyDescent="0.25">
      <c r="A125">
        <v>2002</v>
      </c>
      <c r="B125" s="53">
        <v>21257</v>
      </c>
      <c r="C125" s="53">
        <v>163518</v>
      </c>
      <c r="D125" s="53">
        <v>119192</v>
      </c>
      <c r="E125" s="53">
        <v>45046</v>
      </c>
      <c r="F125" s="53">
        <v>47384</v>
      </c>
      <c r="G125" s="53"/>
      <c r="P125" s="53"/>
      <c r="Q125" s="53"/>
      <c r="R125" s="53"/>
      <c r="S125" s="53"/>
      <c r="T125" s="53"/>
    </row>
    <row r="126" spans="1:20" x14ac:dyDescent="0.25">
      <c r="A126">
        <v>2003</v>
      </c>
      <c r="B126" s="53">
        <v>37154</v>
      </c>
      <c r="C126" s="53">
        <v>169035</v>
      </c>
      <c r="D126" s="53">
        <v>122522</v>
      </c>
      <c r="E126" s="53">
        <v>44178</v>
      </c>
      <c r="F126" s="53">
        <v>59946</v>
      </c>
      <c r="G126" s="53"/>
      <c r="P126" s="53"/>
      <c r="Q126" s="53"/>
      <c r="R126" s="53"/>
      <c r="S126" s="53"/>
      <c r="T126" s="53"/>
    </row>
    <row r="127" spans="1:20" x14ac:dyDescent="0.25">
      <c r="A127">
        <v>2004</v>
      </c>
      <c r="B127" s="53">
        <v>49360</v>
      </c>
      <c r="C127" s="53">
        <v>164291</v>
      </c>
      <c r="D127" s="53">
        <v>124192</v>
      </c>
      <c r="E127" s="53">
        <v>49068</v>
      </c>
      <c r="F127" s="53">
        <v>58730</v>
      </c>
      <c r="G127" s="53"/>
      <c r="P127" s="53"/>
      <c r="Q127" s="53"/>
      <c r="R127" s="53"/>
      <c r="S127" s="53"/>
      <c r="T127" s="53"/>
    </row>
    <row r="128" spans="1:20" x14ac:dyDescent="0.25">
      <c r="A128">
        <v>2005</v>
      </c>
      <c r="B128" s="53">
        <v>53305</v>
      </c>
      <c r="C128" s="53">
        <v>143806</v>
      </c>
      <c r="D128" s="53">
        <v>122944</v>
      </c>
      <c r="E128" s="53">
        <v>73512</v>
      </c>
      <c r="F128" s="53">
        <v>53258</v>
      </c>
      <c r="G128" s="53"/>
      <c r="P128" s="53"/>
      <c r="Q128" s="53"/>
      <c r="R128" s="53"/>
      <c r="S128" s="53"/>
      <c r="T128" s="53"/>
    </row>
    <row r="129" spans="1:20" x14ac:dyDescent="0.25">
      <c r="A129">
        <v>2006</v>
      </c>
      <c r="B129" s="53">
        <v>57786</v>
      </c>
      <c r="C129" s="53">
        <v>173770</v>
      </c>
      <c r="D129" s="53">
        <v>141399</v>
      </c>
      <c r="E129" s="53">
        <v>120790</v>
      </c>
      <c r="F129" s="53">
        <v>62780</v>
      </c>
      <c r="G129" s="53"/>
      <c r="P129" s="53"/>
      <c r="Q129" s="53"/>
      <c r="R129" s="53"/>
      <c r="S129" s="53"/>
      <c r="T129" s="53"/>
    </row>
    <row r="130" spans="1:20" x14ac:dyDescent="0.25">
      <c r="A130">
        <v>2007</v>
      </c>
      <c r="B130" s="53">
        <v>67948</v>
      </c>
      <c r="C130" s="53">
        <v>157283</v>
      </c>
      <c r="D130" s="53">
        <v>164954</v>
      </c>
      <c r="E130" s="53">
        <v>123705</v>
      </c>
      <c r="F130" s="53">
        <v>54699</v>
      </c>
      <c r="G130" s="53"/>
      <c r="P130" s="53"/>
      <c r="Q130" s="53"/>
      <c r="R130" s="53"/>
      <c r="S130" s="53"/>
      <c r="T130" s="53"/>
    </row>
    <row r="131" spans="1:20" x14ac:dyDescent="0.25">
      <c r="A131">
        <v>2008</v>
      </c>
      <c r="B131" s="53">
        <v>93706</v>
      </c>
      <c r="C131" s="53">
        <v>157772</v>
      </c>
      <c r="D131" s="53">
        <v>176950</v>
      </c>
      <c r="E131" s="53">
        <v>83523</v>
      </c>
      <c r="F131" s="53">
        <v>59819</v>
      </c>
      <c r="G131" s="53"/>
      <c r="P131" s="53"/>
      <c r="Q131" s="53"/>
      <c r="R131" s="53"/>
      <c r="S131" s="53"/>
      <c r="T131" s="53"/>
    </row>
    <row r="132" spans="1:20" x14ac:dyDescent="0.25">
      <c r="A132">
        <v>2009</v>
      </c>
      <c r="B132" s="53">
        <v>128389</v>
      </c>
      <c r="C132" s="53">
        <v>167349</v>
      </c>
      <c r="D132" s="53">
        <v>193349</v>
      </c>
      <c r="E132" s="53">
        <v>56732</v>
      </c>
      <c r="F132" s="53">
        <v>51969</v>
      </c>
      <c r="G132" s="53"/>
      <c r="P132" s="53"/>
      <c r="Q132" s="53"/>
      <c r="R132" s="53"/>
      <c r="S132" s="53"/>
      <c r="T132" s="53"/>
    </row>
    <row r="133" spans="1:20" x14ac:dyDescent="0.25">
      <c r="A133">
        <v>2010</v>
      </c>
      <c r="B133" s="53">
        <v>135110</v>
      </c>
      <c r="C133" s="53">
        <v>219614</v>
      </c>
      <c r="D133" s="53">
        <v>222693</v>
      </c>
      <c r="E133" s="53">
        <v>68843</v>
      </c>
      <c r="F133" s="53">
        <v>58108</v>
      </c>
      <c r="G133" s="53"/>
      <c r="P133" s="53"/>
      <c r="Q133" s="53"/>
      <c r="R133" s="53"/>
      <c r="S133" s="53"/>
      <c r="T133" s="53"/>
    </row>
    <row r="134" spans="1:20" x14ac:dyDescent="0.25">
      <c r="A134">
        <v>2011</v>
      </c>
      <c r="B134" s="53">
        <v>172113</v>
      </c>
      <c r="C134" s="53">
        <v>224505</v>
      </c>
      <c r="D134" s="53">
        <v>238323</v>
      </c>
      <c r="E134" s="53">
        <v>94720</v>
      </c>
      <c r="F134" s="53">
        <v>62112</v>
      </c>
      <c r="G134" s="53"/>
      <c r="P134" s="53"/>
      <c r="Q134" s="53"/>
      <c r="R134" s="53"/>
      <c r="S134" s="53"/>
      <c r="T134" s="53"/>
    </row>
    <row r="135" spans="1:20" x14ac:dyDescent="0.25">
      <c r="A135">
        <v>2012</v>
      </c>
      <c r="B135" s="53">
        <v>217105</v>
      </c>
      <c r="C135" s="53">
        <v>253155</v>
      </c>
      <c r="D135" s="53">
        <v>274791</v>
      </c>
      <c r="E135" s="53">
        <v>113467</v>
      </c>
      <c r="F135" s="53">
        <v>65665</v>
      </c>
      <c r="G135" s="53"/>
      <c r="P135" s="53"/>
      <c r="Q135" s="53"/>
      <c r="R135" s="53"/>
      <c r="S135" s="53"/>
      <c r="T135" s="53"/>
    </row>
    <row r="136" spans="1:20" x14ac:dyDescent="0.25">
      <c r="A136">
        <v>2013</v>
      </c>
      <c r="B136" s="53">
        <v>207688</v>
      </c>
      <c r="C136" s="53">
        <v>277835</v>
      </c>
      <c r="D136" s="53">
        <v>277079</v>
      </c>
      <c r="E136" s="53">
        <v>127330</v>
      </c>
      <c r="F136" s="53">
        <v>66696</v>
      </c>
      <c r="G136" s="53"/>
      <c r="P136" s="53"/>
      <c r="Q136" s="53"/>
      <c r="R136" s="53"/>
      <c r="S136" s="53"/>
      <c r="T136" s="53"/>
    </row>
    <row r="137" spans="1:20" x14ac:dyDescent="0.25">
      <c r="A137">
        <v>2014</v>
      </c>
      <c r="B137" s="53">
        <v>233228</v>
      </c>
      <c r="C137" s="53">
        <v>300678</v>
      </c>
      <c r="D137" s="53">
        <v>227142</v>
      </c>
      <c r="E137" s="53">
        <v>129786</v>
      </c>
      <c r="F137" s="53">
        <v>64608</v>
      </c>
      <c r="G137" s="53"/>
      <c r="P137" s="53"/>
      <c r="Q137" s="53"/>
      <c r="R137" s="53"/>
      <c r="S137" s="53"/>
      <c r="T137" s="53"/>
    </row>
    <row r="138" spans="1:20" x14ac:dyDescent="0.25">
      <c r="A138">
        <v>2015</v>
      </c>
      <c r="B138" s="53">
        <v>359316</v>
      </c>
      <c r="C138" s="53">
        <v>298407</v>
      </c>
      <c r="D138" s="53">
        <v>189358</v>
      </c>
      <c r="E138" s="53">
        <v>101873</v>
      </c>
      <c r="F138" s="53">
        <v>68431</v>
      </c>
      <c r="G138" s="53"/>
      <c r="P138" s="53"/>
      <c r="Q138" s="53"/>
      <c r="R138" s="53"/>
      <c r="S138" s="53"/>
      <c r="T138" s="53"/>
    </row>
    <row r="139" spans="1:20" x14ac:dyDescent="0.25">
      <c r="A139">
        <v>2016</v>
      </c>
      <c r="B139" s="53">
        <v>404208</v>
      </c>
      <c r="C139" s="53">
        <v>303049</v>
      </c>
      <c r="D139" s="53">
        <v>203087</v>
      </c>
      <c r="E139" s="53">
        <v>108875</v>
      </c>
      <c r="F139" s="53">
        <v>95956</v>
      </c>
      <c r="G139" s="53"/>
      <c r="P139" s="53"/>
      <c r="Q139" s="53"/>
      <c r="R139" s="53"/>
      <c r="S139" s="53"/>
      <c r="T139" s="53"/>
    </row>
    <row r="140" spans="1:20" x14ac:dyDescent="0.25">
      <c r="A140">
        <v>2017</v>
      </c>
      <c r="B140" s="53">
        <v>420144</v>
      </c>
      <c r="C140" s="53">
        <v>318829</v>
      </c>
      <c r="D140" s="53">
        <v>199577</v>
      </c>
      <c r="E140" s="53">
        <v>120662</v>
      </c>
      <c r="F140" s="53">
        <v>105645</v>
      </c>
      <c r="G140" s="53"/>
      <c r="P140" s="53"/>
      <c r="Q140" s="53"/>
      <c r="R140" s="53"/>
      <c r="S140" s="53"/>
      <c r="T140" s="53"/>
    </row>
    <row r="141" spans="1:20" x14ac:dyDescent="0.25">
      <c r="A141">
        <v>2018</v>
      </c>
      <c r="B141" s="53">
        <v>432147</v>
      </c>
      <c r="C141" s="53">
        <v>307759</v>
      </c>
      <c r="D141" s="53">
        <v>194525</v>
      </c>
      <c r="E141" s="53">
        <v>119012</v>
      </c>
      <c r="F141" s="53">
        <v>127603</v>
      </c>
      <c r="G141" s="53"/>
      <c r="P141" s="53"/>
      <c r="Q141" s="53"/>
      <c r="R141" s="53"/>
      <c r="S141" s="53"/>
      <c r="T141" s="53"/>
    </row>
    <row r="142" spans="1:20" x14ac:dyDescent="0.25">
      <c r="A142">
        <v>2019</v>
      </c>
      <c r="B142" s="53">
        <v>452804</v>
      </c>
      <c r="C142" s="53">
        <v>354430</v>
      </c>
      <c r="D142" s="53">
        <v>179910</v>
      </c>
      <c r="E142" s="53">
        <v>125661</v>
      </c>
      <c r="F142" s="53">
        <v>137782</v>
      </c>
      <c r="G142" s="53"/>
      <c r="P142" s="53"/>
      <c r="Q142" s="53"/>
      <c r="R142" s="53"/>
      <c r="S142" s="53"/>
      <c r="T142" s="53"/>
    </row>
    <row r="143" spans="1:20" x14ac:dyDescent="0.25">
      <c r="A143">
        <v>2020</v>
      </c>
      <c r="B143" s="53">
        <v>530127</v>
      </c>
      <c r="C143" s="53">
        <v>351993</v>
      </c>
      <c r="D143" s="53">
        <v>179383</v>
      </c>
      <c r="E143" s="53">
        <v>134766</v>
      </c>
      <c r="F143" s="53">
        <v>133706</v>
      </c>
      <c r="G143" s="53"/>
      <c r="P143" s="53"/>
      <c r="Q143" s="53"/>
      <c r="R143" s="53"/>
      <c r="S143" s="53"/>
      <c r="T143" s="53"/>
    </row>
    <row r="144" spans="1:20" x14ac:dyDescent="0.25">
      <c r="A144">
        <v>2021</v>
      </c>
      <c r="B144" s="53">
        <v>695946</v>
      </c>
      <c r="C144" s="53">
        <v>327307</v>
      </c>
      <c r="D144" s="53">
        <v>184372</v>
      </c>
      <c r="E144" s="53">
        <v>145882</v>
      </c>
      <c r="F144" s="53">
        <v>108799</v>
      </c>
      <c r="G144" s="53"/>
      <c r="P144" s="53"/>
      <c r="Q144" s="53"/>
      <c r="R144" s="53"/>
      <c r="S144" s="53"/>
      <c r="T144" s="53"/>
    </row>
    <row r="145" spans="1:20" x14ac:dyDescent="0.25">
      <c r="A145">
        <v>2022</v>
      </c>
      <c r="B145" s="53">
        <v>798347</v>
      </c>
      <c r="C145" s="53">
        <v>323410</v>
      </c>
      <c r="D145" s="53">
        <v>201420</v>
      </c>
      <c r="E145" s="53">
        <v>135180</v>
      </c>
      <c r="F145" s="53">
        <v>81086</v>
      </c>
      <c r="G145" s="53"/>
      <c r="P145" s="53"/>
      <c r="Q145" s="53"/>
      <c r="R145" s="53"/>
      <c r="S145" s="53"/>
      <c r="T145" s="53"/>
    </row>
    <row r="146" spans="1:20" x14ac:dyDescent="0.25">
      <c r="B146" s="53"/>
      <c r="C146" s="53"/>
      <c r="D146" s="53"/>
      <c r="E146" s="53"/>
      <c r="F146" s="53"/>
      <c r="G146" s="53"/>
      <c r="P146" s="53"/>
      <c r="Q146" s="53"/>
      <c r="R146" s="53"/>
      <c r="S146" s="53"/>
      <c r="T146" s="53"/>
    </row>
    <row r="147" spans="1:20" x14ac:dyDescent="0.25">
      <c r="B147" s="53"/>
      <c r="C147" s="53"/>
      <c r="D147" s="53"/>
      <c r="E147" s="53"/>
      <c r="F147" s="53"/>
      <c r="G147" s="53"/>
    </row>
    <row r="148" spans="1:20" x14ac:dyDescent="0.25">
      <c r="B148" s="53"/>
      <c r="C148" s="53"/>
      <c r="D148" s="53"/>
      <c r="E148" s="53"/>
      <c r="F148" s="53"/>
      <c r="G148" s="53"/>
    </row>
    <row r="149" spans="1:20" x14ac:dyDescent="0.25">
      <c r="B149" s="53"/>
      <c r="C149" s="53"/>
      <c r="D149" s="53"/>
      <c r="E149" s="53"/>
      <c r="F149" s="53"/>
      <c r="G149" s="53"/>
    </row>
    <row r="150" spans="1:20" x14ac:dyDescent="0.25">
      <c r="B150" s="53"/>
      <c r="C150" s="53"/>
      <c r="D150" s="53"/>
      <c r="E150" s="53"/>
      <c r="F150" s="53"/>
      <c r="G150" s="53"/>
    </row>
    <row r="151" spans="1:20" x14ac:dyDescent="0.25">
      <c r="B151" s="53"/>
      <c r="C151" s="53"/>
      <c r="D151" s="53"/>
      <c r="E151" s="53"/>
      <c r="F151" s="53"/>
      <c r="G151" s="53"/>
    </row>
    <row r="152" spans="1:20" x14ac:dyDescent="0.25">
      <c r="B152" s="53"/>
      <c r="C152" s="53"/>
      <c r="D152" s="53"/>
      <c r="E152" s="53"/>
      <c r="F152" s="53"/>
      <c r="G152" s="53"/>
    </row>
    <row r="153" spans="1:20" x14ac:dyDescent="0.25">
      <c r="B153" s="53"/>
      <c r="C153" s="53"/>
      <c r="D153" s="53"/>
      <c r="E153" s="53"/>
      <c r="F153" s="53"/>
      <c r="G153" s="53"/>
    </row>
    <row r="154" spans="1:20" x14ac:dyDescent="0.25">
      <c r="B154" s="53"/>
      <c r="C154" s="53"/>
      <c r="D154" s="53"/>
      <c r="E154" s="53"/>
      <c r="F154" s="53"/>
      <c r="G154" s="53"/>
    </row>
    <row r="155" spans="1:20" x14ac:dyDescent="0.25">
      <c r="B155" s="53"/>
      <c r="C155" s="53"/>
      <c r="D155" s="53"/>
      <c r="E155" s="53"/>
      <c r="F155" s="53"/>
      <c r="G155" s="53"/>
    </row>
    <row r="156" spans="1:20" x14ac:dyDescent="0.25">
      <c r="B156" s="53"/>
      <c r="C156" s="53"/>
      <c r="D156" s="53"/>
      <c r="E156" s="53"/>
      <c r="F156" s="53"/>
      <c r="G156" s="53"/>
    </row>
    <row r="157" spans="1:20" x14ac:dyDescent="0.25">
      <c r="B157" s="53"/>
      <c r="C157" s="53"/>
      <c r="D157" s="53"/>
      <c r="E157" s="53"/>
      <c r="F157" s="53"/>
      <c r="G157" s="53"/>
    </row>
    <row r="158" spans="1:20" x14ac:dyDescent="0.25">
      <c r="B158" s="53"/>
      <c r="C158" s="53"/>
      <c r="D158" s="53"/>
      <c r="E158" s="53"/>
      <c r="F158" s="53"/>
      <c r="G158" s="53"/>
    </row>
    <row r="159" spans="1:20" x14ac:dyDescent="0.25">
      <c r="B159" s="53"/>
      <c r="C159" s="53"/>
      <c r="D159" s="53"/>
      <c r="E159" s="53"/>
      <c r="F159" s="53"/>
      <c r="G159" s="53"/>
    </row>
    <row r="160" spans="1:20" x14ac:dyDescent="0.25">
      <c r="B160" s="53"/>
      <c r="C160" s="53"/>
      <c r="D160" s="53"/>
      <c r="E160" s="53"/>
      <c r="F160" s="53"/>
      <c r="G160" s="53"/>
    </row>
    <row r="161" spans="2:7" x14ac:dyDescent="0.25">
      <c r="B161" s="53"/>
      <c r="C161" s="53"/>
      <c r="D161" s="53"/>
      <c r="E161" s="53"/>
      <c r="F161" s="53"/>
      <c r="G161" s="53"/>
    </row>
    <row r="162" spans="2:7" x14ac:dyDescent="0.25">
      <c r="B162" s="53"/>
      <c r="C162" s="53"/>
      <c r="D162" s="53"/>
      <c r="E162" s="53"/>
      <c r="F162" s="53"/>
      <c r="G162" s="53"/>
    </row>
    <row r="163" spans="2:7" x14ac:dyDescent="0.25">
      <c r="B163" s="53"/>
      <c r="C163" s="53"/>
      <c r="D163" s="53"/>
      <c r="E163" s="53"/>
      <c r="F163" s="53"/>
      <c r="G163" s="53"/>
    </row>
    <row r="164" spans="2:7" x14ac:dyDescent="0.25">
      <c r="B164" s="53"/>
      <c r="C164" s="53"/>
      <c r="D164" s="53"/>
      <c r="E164" s="53"/>
      <c r="F164" s="53"/>
      <c r="G164" s="53"/>
    </row>
    <row r="165" spans="2:7" x14ac:dyDescent="0.25">
      <c r="B165" s="53"/>
      <c r="C165" s="53"/>
      <c r="D165" s="53"/>
      <c r="E165" s="53"/>
      <c r="F165" s="53"/>
      <c r="G165" s="53"/>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Q28"/>
  <sheetViews>
    <sheetView workbookViewId="0"/>
  </sheetViews>
  <sheetFormatPr defaultRowHeight="12.5" x14ac:dyDescent="0.25"/>
  <cols>
    <col min="12" max="19" width="5.6328125" customWidth="1"/>
  </cols>
  <sheetData>
    <row r="1" spans="1:17" x14ac:dyDescent="0.25">
      <c r="A1" t="s">
        <v>12</v>
      </c>
    </row>
    <row r="2" spans="1:17" x14ac:dyDescent="0.25">
      <c r="A2" t="s">
        <v>121</v>
      </c>
    </row>
    <row r="3" spans="1:17" x14ac:dyDescent="0.25">
      <c r="A3" t="s">
        <v>259</v>
      </c>
    </row>
    <row r="5" spans="1:17" x14ac:dyDescent="0.25">
      <c r="A5" t="s">
        <v>93</v>
      </c>
      <c r="B5" t="s">
        <v>3</v>
      </c>
      <c r="C5" t="s">
        <v>236</v>
      </c>
      <c r="D5" t="s">
        <v>2</v>
      </c>
      <c r="E5" t="s">
        <v>237</v>
      </c>
    </row>
    <row r="6" spans="1:17" x14ac:dyDescent="0.25">
      <c r="A6" t="s">
        <v>73</v>
      </c>
      <c r="B6" s="53">
        <v>695591</v>
      </c>
      <c r="C6" s="53">
        <v>102756</v>
      </c>
      <c r="D6" s="53">
        <v>798347</v>
      </c>
      <c r="E6" s="54">
        <v>12.9</v>
      </c>
      <c r="M6" s="53"/>
      <c r="N6" s="53"/>
      <c r="O6" s="53"/>
      <c r="P6" s="53"/>
      <c r="Q6" s="53"/>
    </row>
    <row r="7" spans="1:17" x14ac:dyDescent="0.25">
      <c r="A7" t="s">
        <v>74</v>
      </c>
      <c r="B7" s="53">
        <v>141938</v>
      </c>
      <c r="C7" s="53">
        <v>181472</v>
      </c>
      <c r="D7" s="53">
        <v>323410</v>
      </c>
      <c r="E7" s="54">
        <v>56.1</v>
      </c>
      <c r="M7" s="53"/>
      <c r="N7" s="53"/>
      <c r="O7" s="53"/>
      <c r="P7" s="53"/>
      <c r="Q7" s="53"/>
    </row>
    <row r="8" spans="1:17" x14ac:dyDescent="0.25">
      <c r="A8" t="s">
        <v>75</v>
      </c>
      <c r="B8" s="53">
        <v>155117</v>
      </c>
      <c r="C8" s="53">
        <v>46303</v>
      </c>
      <c r="D8" s="53">
        <v>201420</v>
      </c>
      <c r="E8" s="54">
        <v>23</v>
      </c>
      <c r="M8" s="53"/>
      <c r="N8" s="53"/>
      <c r="O8" s="53"/>
      <c r="P8" s="53"/>
      <c r="Q8" s="53"/>
    </row>
    <row r="9" spans="1:17" x14ac:dyDescent="0.25">
      <c r="A9" t="s">
        <v>76</v>
      </c>
      <c r="B9" s="53">
        <v>99202</v>
      </c>
      <c r="C9" s="53">
        <v>35978</v>
      </c>
      <c r="D9" s="53">
        <v>135180</v>
      </c>
      <c r="E9" s="54">
        <v>26.6</v>
      </c>
      <c r="M9" s="53"/>
      <c r="N9" s="53"/>
      <c r="O9" s="53"/>
      <c r="P9" s="53"/>
      <c r="Q9" s="53"/>
    </row>
    <row r="10" spans="1:17" x14ac:dyDescent="0.25">
      <c r="A10" t="s">
        <v>77</v>
      </c>
      <c r="B10" s="53">
        <v>36626</v>
      </c>
      <c r="C10" s="53">
        <v>44460</v>
      </c>
      <c r="D10" s="53">
        <v>81086</v>
      </c>
      <c r="E10" s="54">
        <v>54.8</v>
      </c>
      <c r="M10" s="53"/>
      <c r="N10" s="53"/>
      <c r="O10" s="53"/>
      <c r="P10" s="53"/>
      <c r="Q10" s="53"/>
    </row>
    <row r="11" spans="1:17" x14ac:dyDescent="0.25">
      <c r="A11" t="s">
        <v>92</v>
      </c>
      <c r="B11" s="53">
        <v>7787</v>
      </c>
      <c r="C11" s="53">
        <v>22703</v>
      </c>
      <c r="D11" s="53">
        <v>30490</v>
      </c>
      <c r="E11" s="54">
        <v>74.5</v>
      </c>
      <c r="M11" s="53"/>
      <c r="N11" s="53"/>
      <c r="O11" s="53"/>
      <c r="P11" s="53"/>
      <c r="Q11" s="53"/>
    </row>
    <row r="12" spans="1:17" x14ac:dyDescent="0.25">
      <c r="A12" t="s">
        <v>91</v>
      </c>
      <c r="B12" s="53">
        <v>13925</v>
      </c>
      <c r="C12" s="53">
        <v>9667</v>
      </c>
      <c r="D12" s="53">
        <v>23592</v>
      </c>
      <c r="E12" s="54">
        <v>41</v>
      </c>
      <c r="M12" s="53"/>
      <c r="N12" s="53"/>
      <c r="O12" s="53"/>
      <c r="P12" s="53"/>
      <c r="Q12" s="53"/>
    </row>
    <row r="13" spans="1:17" x14ac:dyDescent="0.25">
      <c r="A13" t="s">
        <v>87</v>
      </c>
      <c r="B13" s="53">
        <v>2497</v>
      </c>
      <c r="C13" s="53">
        <v>21049</v>
      </c>
      <c r="D13" s="53">
        <v>23546</v>
      </c>
      <c r="E13" s="54">
        <v>89.4</v>
      </c>
      <c r="M13" s="53"/>
      <c r="N13" s="53"/>
      <c r="O13" s="53"/>
      <c r="P13" s="53"/>
      <c r="Q13" s="53"/>
    </row>
    <row r="14" spans="1:17" x14ac:dyDescent="0.25">
      <c r="A14" t="s">
        <v>88</v>
      </c>
      <c r="B14" s="53">
        <v>15307</v>
      </c>
      <c r="C14" s="53">
        <v>8008</v>
      </c>
      <c r="D14" s="53">
        <v>23315</v>
      </c>
      <c r="E14" s="54">
        <v>34.299999999999997</v>
      </c>
      <c r="M14" s="53"/>
      <c r="N14" s="53"/>
      <c r="O14" s="53"/>
      <c r="P14" s="53"/>
      <c r="Q14" s="53"/>
    </row>
    <row r="15" spans="1:17" x14ac:dyDescent="0.25">
      <c r="A15" t="s">
        <v>90</v>
      </c>
      <c r="B15" s="53">
        <v>1978</v>
      </c>
      <c r="C15" s="53">
        <v>16147</v>
      </c>
      <c r="D15" s="53">
        <v>18125</v>
      </c>
      <c r="E15" s="54">
        <v>89.1</v>
      </c>
      <c r="M15" s="53"/>
      <c r="N15" s="53"/>
      <c r="O15" s="53"/>
      <c r="P15" s="53"/>
      <c r="Q15" s="53"/>
    </row>
    <row r="16" spans="1:17" x14ac:dyDescent="0.25">
      <c r="A16" t="s">
        <v>89</v>
      </c>
      <c r="B16" s="53">
        <v>1046</v>
      </c>
      <c r="C16" s="53">
        <v>15361</v>
      </c>
      <c r="D16" s="53">
        <v>16407</v>
      </c>
      <c r="E16" s="54">
        <v>93.6</v>
      </c>
      <c r="M16" s="53"/>
      <c r="N16" s="53"/>
      <c r="O16" s="53"/>
      <c r="P16" s="53"/>
      <c r="Q16" s="53"/>
    </row>
    <row r="17" spans="1:17" x14ac:dyDescent="0.25">
      <c r="A17" t="s">
        <v>83</v>
      </c>
      <c r="B17" s="53">
        <v>10762</v>
      </c>
      <c r="C17" s="53">
        <v>1659</v>
      </c>
      <c r="D17" s="53">
        <v>12421</v>
      </c>
      <c r="E17" s="54">
        <v>13.4</v>
      </c>
      <c r="M17" s="53"/>
      <c r="N17" s="53"/>
      <c r="O17" s="53"/>
      <c r="P17" s="53"/>
      <c r="Q17" s="53"/>
    </row>
    <row r="18" spans="1:17" x14ac:dyDescent="0.25">
      <c r="A18" t="s">
        <v>86</v>
      </c>
      <c r="B18" s="53">
        <v>197</v>
      </c>
      <c r="C18" s="53">
        <v>11405</v>
      </c>
      <c r="D18" s="53">
        <v>11602</v>
      </c>
      <c r="E18" s="54">
        <v>98.3</v>
      </c>
      <c r="M18" s="53"/>
      <c r="N18" s="53"/>
      <c r="O18" s="53"/>
      <c r="P18" s="53"/>
      <c r="Q18" s="53"/>
    </row>
    <row r="19" spans="1:17" x14ac:dyDescent="0.25">
      <c r="A19" t="s">
        <v>81</v>
      </c>
      <c r="B19" s="53">
        <v>513</v>
      </c>
      <c r="C19" s="53">
        <v>10754</v>
      </c>
      <c r="D19" s="53">
        <v>11267</v>
      </c>
      <c r="E19" s="54">
        <v>95.4</v>
      </c>
      <c r="M19" s="53"/>
      <c r="N19" s="53"/>
      <c r="O19" s="53"/>
      <c r="P19" s="53"/>
      <c r="Q19" s="53"/>
    </row>
    <row r="20" spans="1:17" x14ac:dyDescent="0.25">
      <c r="A20" t="s">
        <v>85</v>
      </c>
      <c r="B20" s="53">
        <v>4894</v>
      </c>
      <c r="C20" s="53">
        <v>5684</v>
      </c>
      <c r="D20" s="53">
        <v>10578</v>
      </c>
      <c r="E20" s="54">
        <v>53.7</v>
      </c>
      <c r="M20" s="53"/>
      <c r="N20" s="53"/>
      <c r="O20" s="53"/>
      <c r="P20" s="53"/>
      <c r="Q20" s="53"/>
    </row>
    <row r="21" spans="1:17" x14ac:dyDescent="0.25">
      <c r="A21" t="s">
        <v>79</v>
      </c>
      <c r="B21" s="53">
        <v>1547</v>
      </c>
      <c r="C21" s="53">
        <v>8423</v>
      </c>
      <c r="D21" s="53">
        <v>9970</v>
      </c>
      <c r="E21" s="54">
        <v>84.5</v>
      </c>
      <c r="M21" s="53"/>
      <c r="N21" s="53"/>
      <c r="O21" s="53"/>
      <c r="P21" s="53"/>
      <c r="Q21" s="53"/>
    </row>
    <row r="22" spans="1:17" x14ac:dyDescent="0.25">
      <c r="A22" t="s">
        <v>84</v>
      </c>
      <c r="B22" s="53">
        <v>507</v>
      </c>
      <c r="C22" s="53">
        <v>9191</v>
      </c>
      <c r="D22" s="53">
        <v>9698</v>
      </c>
      <c r="E22" s="54">
        <v>94.8</v>
      </c>
      <c r="M22" s="53"/>
      <c r="N22" s="53"/>
      <c r="O22" s="53"/>
      <c r="P22" s="53"/>
      <c r="Q22" s="53"/>
    </row>
    <row r="23" spans="1:17" x14ac:dyDescent="0.25">
      <c r="A23" t="s">
        <v>78</v>
      </c>
      <c r="B23" s="53">
        <v>6603</v>
      </c>
      <c r="C23" s="53">
        <v>745</v>
      </c>
      <c r="D23" s="53">
        <v>7348</v>
      </c>
      <c r="E23" s="54">
        <v>10.1</v>
      </c>
      <c r="M23" s="53"/>
      <c r="N23" s="53"/>
      <c r="O23" s="53"/>
      <c r="P23" s="53"/>
      <c r="Q23" s="53"/>
    </row>
    <row r="24" spans="1:17" x14ac:dyDescent="0.25">
      <c r="A24" t="s">
        <v>112</v>
      </c>
      <c r="B24" s="53">
        <v>776</v>
      </c>
      <c r="C24" s="53">
        <v>5181</v>
      </c>
      <c r="D24" s="53">
        <v>5957</v>
      </c>
      <c r="E24" s="54">
        <v>87</v>
      </c>
      <c r="M24" s="53"/>
      <c r="N24" s="53"/>
      <c r="O24" s="53"/>
      <c r="P24" s="53"/>
      <c r="Q24" s="53"/>
    </row>
    <row r="25" spans="1:17" x14ac:dyDescent="0.25">
      <c r="A25" t="s">
        <v>80</v>
      </c>
      <c r="B25" s="53">
        <v>1003</v>
      </c>
      <c r="C25" s="53">
        <v>4355</v>
      </c>
      <c r="D25" s="53">
        <v>5358</v>
      </c>
      <c r="E25" s="54">
        <v>81.3</v>
      </c>
      <c r="M25" s="53"/>
      <c r="N25" s="53"/>
      <c r="O25" s="53"/>
      <c r="P25" s="53"/>
      <c r="Q25" s="53"/>
    </row>
    <row r="26" spans="1:17" x14ac:dyDescent="0.25">
      <c r="B26" s="53"/>
      <c r="C26" s="53"/>
      <c r="D26" s="53"/>
      <c r="E26" s="54"/>
      <c r="M26" s="53"/>
      <c r="N26" s="53"/>
      <c r="O26" s="53"/>
      <c r="P26" s="53"/>
      <c r="Q26" s="53"/>
    </row>
    <row r="27" spans="1:17" x14ac:dyDescent="0.25">
      <c r="B27" s="53"/>
      <c r="C27" s="53"/>
      <c r="D27" s="53"/>
      <c r="E27" s="54"/>
      <c r="M27" s="53"/>
      <c r="N27" s="53"/>
      <c r="O27" s="53"/>
      <c r="P27" s="53"/>
      <c r="Q27" s="53"/>
    </row>
    <row r="28" spans="1:17" x14ac:dyDescent="0.25">
      <c r="E28" s="54"/>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N26"/>
  <sheetViews>
    <sheetView workbookViewId="0"/>
  </sheetViews>
  <sheetFormatPr defaultRowHeight="12.5" x14ac:dyDescent="0.25"/>
  <sheetData>
    <row r="1" spans="1:14" x14ac:dyDescent="0.25">
      <c r="A1" t="s">
        <v>135</v>
      </c>
    </row>
    <row r="2" spans="1:14" x14ac:dyDescent="0.25">
      <c r="A2" t="s">
        <v>136</v>
      </c>
    </row>
    <row r="3" spans="1:14" x14ac:dyDescent="0.25">
      <c r="A3" t="s">
        <v>259</v>
      </c>
    </row>
    <row r="5" spans="1:14" x14ac:dyDescent="0.25">
      <c r="A5" t="s">
        <v>93</v>
      </c>
      <c r="B5" t="s">
        <v>238</v>
      </c>
      <c r="C5" t="s">
        <v>239</v>
      </c>
      <c r="D5" t="s">
        <v>235</v>
      </c>
    </row>
    <row r="6" spans="1:14" x14ac:dyDescent="0.25">
      <c r="A6" t="s">
        <v>73</v>
      </c>
      <c r="B6" s="54">
        <v>15.9</v>
      </c>
      <c r="C6" s="54">
        <v>-1.2</v>
      </c>
      <c r="D6" s="54">
        <v>14.7</v>
      </c>
      <c r="E6" s="54"/>
      <c r="K6" s="54"/>
      <c r="L6" s="54"/>
      <c r="M6" s="54"/>
      <c r="N6" s="54"/>
    </row>
    <row r="7" spans="1:14" x14ac:dyDescent="0.25">
      <c r="A7" t="s">
        <v>74</v>
      </c>
      <c r="B7" s="54">
        <v>-2.2999999999999998</v>
      </c>
      <c r="C7" s="54">
        <v>1.1000000000000001</v>
      </c>
      <c r="D7" s="54">
        <v>-1.2</v>
      </c>
      <c r="E7" s="54"/>
      <c r="K7" s="54"/>
      <c r="L7" s="54"/>
      <c r="M7" s="54"/>
      <c r="N7" s="54"/>
    </row>
    <row r="8" spans="1:14" x14ac:dyDescent="0.25">
      <c r="A8" t="s">
        <v>75</v>
      </c>
      <c r="B8" s="54">
        <v>7.2</v>
      </c>
      <c r="C8" s="54">
        <v>2</v>
      </c>
      <c r="D8" s="54">
        <v>9.1999999999999993</v>
      </c>
      <c r="E8" s="54"/>
      <c r="K8" s="54"/>
      <c r="L8" s="54"/>
      <c r="M8" s="54"/>
      <c r="N8" s="54"/>
    </row>
    <row r="9" spans="1:14" x14ac:dyDescent="0.25">
      <c r="A9" t="s">
        <v>76</v>
      </c>
      <c r="B9" s="54">
        <v>-7.6</v>
      </c>
      <c r="C9" s="54">
        <v>0.3</v>
      </c>
      <c r="D9" s="54">
        <v>-7.3</v>
      </c>
      <c r="E9" s="54"/>
      <c r="K9" s="54"/>
      <c r="L9" s="54"/>
      <c r="M9" s="54"/>
      <c r="N9" s="54"/>
    </row>
    <row r="10" spans="1:14" x14ac:dyDescent="0.25">
      <c r="A10" t="s">
        <v>77</v>
      </c>
      <c r="B10" s="54">
        <v>-10.199999999999999</v>
      </c>
      <c r="C10" s="54">
        <v>-15.3</v>
      </c>
      <c r="D10" s="54">
        <v>-25.5</v>
      </c>
      <c r="E10" s="54"/>
      <c r="K10" s="54"/>
      <c r="L10" s="54"/>
      <c r="M10" s="54"/>
      <c r="N10" s="54"/>
    </row>
    <row r="11" spans="1:14" x14ac:dyDescent="0.25">
      <c r="A11" t="s">
        <v>92</v>
      </c>
      <c r="B11" s="54">
        <v>4.5999999999999996</v>
      </c>
      <c r="C11" s="54">
        <v>-5.4</v>
      </c>
      <c r="D11" s="54">
        <v>-0.8</v>
      </c>
      <c r="E11" s="54"/>
      <c r="K11" s="54"/>
      <c r="L11" s="54"/>
      <c r="M11" s="54"/>
      <c r="N11" s="54"/>
    </row>
    <row r="12" spans="1:14" x14ac:dyDescent="0.25">
      <c r="A12" t="s">
        <v>91</v>
      </c>
      <c r="B12" s="54">
        <v>5.0999999999999996</v>
      </c>
      <c r="C12" s="54">
        <v>6.6</v>
      </c>
      <c r="D12" s="54">
        <v>11.7</v>
      </c>
      <c r="E12" s="54"/>
      <c r="K12" s="54"/>
      <c r="L12" s="54"/>
      <c r="M12" s="54"/>
      <c r="N12" s="54"/>
    </row>
    <row r="13" spans="1:14" x14ac:dyDescent="0.25">
      <c r="A13" t="s">
        <v>87</v>
      </c>
      <c r="B13" s="54">
        <v>-0.2</v>
      </c>
      <c r="C13" s="54">
        <v>-12.2</v>
      </c>
      <c r="D13" s="54">
        <v>-12.4</v>
      </c>
      <c r="E13" s="54"/>
      <c r="K13" s="54"/>
      <c r="L13" s="54"/>
      <c r="M13" s="54"/>
      <c r="N13" s="54"/>
    </row>
    <row r="14" spans="1:14" x14ac:dyDescent="0.25">
      <c r="A14" t="s">
        <v>88</v>
      </c>
      <c r="B14" s="54">
        <v>1.2</v>
      </c>
      <c r="C14" s="54">
        <v>-2.7</v>
      </c>
      <c r="D14" s="54">
        <v>-1.5</v>
      </c>
      <c r="E14" s="54"/>
      <c r="K14" s="54"/>
      <c r="L14" s="54"/>
      <c r="M14" s="54"/>
      <c r="N14" s="54"/>
    </row>
    <row r="15" spans="1:14" x14ac:dyDescent="0.25">
      <c r="A15" t="s">
        <v>90</v>
      </c>
      <c r="B15" s="54">
        <v>-1.3</v>
      </c>
      <c r="C15" s="54">
        <v>-18.8</v>
      </c>
      <c r="D15" s="54">
        <v>-20.100000000000001</v>
      </c>
      <c r="E15" s="54"/>
      <c r="K15" s="54"/>
      <c r="L15" s="54"/>
      <c r="M15" s="54"/>
      <c r="N15" s="54"/>
    </row>
    <row r="16" spans="1:14" x14ac:dyDescent="0.25">
      <c r="A16" t="s">
        <v>89</v>
      </c>
      <c r="B16" s="54">
        <v>-0.1</v>
      </c>
      <c r="C16" s="54">
        <v>-4.3</v>
      </c>
      <c r="D16" s="54">
        <v>-4.4000000000000004</v>
      </c>
      <c r="E16" s="54"/>
      <c r="K16" s="54"/>
      <c r="L16" s="54"/>
      <c r="M16" s="54"/>
      <c r="N16" s="54"/>
    </row>
    <row r="17" spans="1:14" x14ac:dyDescent="0.25">
      <c r="A17" t="s">
        <v>83</v>
      </c>
      <c r="B17" s="54">
        <v>-18.2</v>
      </c>
      <c r="C17" s="54">
        <v>-1.6</v>
      </c>
      <c r="D17" s="54">
        <v>-19.8</v>
      </c>
      <c r="E17" s="54"/>
      <c r="K17" s="54"/>
      <c r="L17" s="54"/>
      <c r="M17" s="54"/>
      <c r="N17" s="54"/>
    </row>
    <row r="18" spans="1:14" x14ac:dyDescent="0.25">
      <c r="A18" t="s">
        <v>86</v>
      </c>
      <c r="B18" s="54">
        <v>-0.6</v>
      </c>
      <c r="C18" s="54">
        <v>-20.3</v>
      </c>
      <c r="D18" s="54">
        <v>-20.9</v>
      </c>
      <c r="E18" s="54"/>
      <c r="K18" s="54"/>
      <c r="L18" s="54"/>
      <c r="M18" s="54"/>
      <c r="N18" s="54"/>
    </row>
    <row r="19" spans="1:14" x14ac:dyDescent="0.25">
      <c r="A19" t="s">
        <v>81</v>
      </c>
      <c r="B19" s="54">
        <v>-0.9</v>
      </c>
      <c r="C19" s="54">
        <v>85.4</v>
      </c>
      <c r="D19" s="54">
        <v>84.5</v>
      </c>
      <c r="E19" s="54"/>
      <c r="K19" s="54"/>
      <c r="L19" s="54"/>
      <c r="M19" s="54"/>
      <c r="N19" s="54"/>
    </row>
    <row r="20" spans="1:14" x14ac:dyDescent="0.25">
      <c r="A20" t="s">
        <v>85</v>
      </c>
      <c r="B20" s="54">
        <v>0</v>
      </c>
      <c r="C20" s="54">
        <v>-2.9</v>
      </c>
      <c r="D20" s="54">
        <v>-2.9</v>
      </c>
      <c r="E20" s="54"/>
      <c r="K20" s="54"/>
      <c r="L20" s="54"/>
      <c r="M20" s="54"/>
      <c r="N20" s="54"/>
    </row>
    <row r="21" spans="1:14" x14ac:dyDescent="0.25">
      <c r="A21" t="s">
        <v>79</v>
      </c>
      <c r="B21" s="54">
        <v>11.8</v>
      </c>
      <c r="C21" s="54">
        <v>33.700000000000003</v>
      </c>
      <c r="D21" s="54">
        <v>45.5</v>
      </c>
      <c r="E21" s="54"/>
      <c r="K21" s="54"/>
      <c r="L21" s="54"/>
      <c r="M21" s="54"/>
      <c r="N21" s="54"/>
    </row>
    <row r="22" spans="1:14" x14ac:dyDescent="0.25">
      <c r="A22" t="s">
        <v>84</v>
      </c>
      <c r="B22" s="54">
        <v>-1.1000000000000001</v>
      </c>
      <c r="C22" s="54">
        <v>-5.4</v>
      </c>
      <c r="D22" s="54">
        <v>-6.5</v>
      </c>
      <c r="E22" s="54"/>
      <c r="K22" s="54"/>
      <c r="L22" s="54"/>
      <c r="M22" s="54"/>
      <c r="N22" s="54"/>
    </row>
    <row r="23" spans="1:14" x14ac:dyDescent="0.25">
      <c r="A23" t="s">
        <v>78</v>
      </c>
      <c r="B23" s="54">
        <v>0.5</v>
      </c>
      <c r="C23" s="54">
        <v>0.8</v>
      </c>
      <c r="D23" s="54">
        <v>1.3</v>
      </c>
      <c r="E23" s="54"/>
      <c r="K23" s="54"/>
      <c r="L23" s="54"/>
      <c r="M23" s="54"/>
      <c r="N23" s="54"/>
    </row>
    <row r="24" spans="1:14" x14ac:dyDescent="0.25">
      <c r="A24" t="s">
        <v>112</v>
      </c>
      <c r="B24" s="54">
        <v>-3.8</v>
      </c>
      <c r="C24" s="54">
        <v>-9.6</v>
      </c>
      <c r="D24" s="54">
        <v>-13.4</v>
      </c>
      <c r="E24" s="54"/>
      <c r="K24" s="54"/>
      <c r="L24" s="54"/>
      <c r="M24" s="54"/>
      <c r="N24" s="54"/>
    </row>
    <row r="25" spans="1:14" x14ac:dyDescent="0.25">
      <c r="A25" t="s">
        <v>80</v>
      </c>
      <c r="B25" s="54">
        <v>-0.1</v>
      </c>
      <c r="C25" s="54">
        <v>-2.2999999999999998</v>
      </c>
      <c r="D25" s="54">
        <v>-2.4</v>
      </c>
      <c r="E25" s="54"/>
      <c r="K25" s="54"/>
      <c r="L25" s="54"/>
      <c r="M25" s="54"/>
      <c r="N25" s="54"/>
    </row>
    <row r="26" spans="1:14" x14ac:dyDescent="0.25">
      <c r="K26" s="54"/>
      <c r="L26" s="54"/>
      <c r="M26" s="54"/>
      <c r="N26" s="54"/>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P29"/>
  <sheetViews>
    <sheetView workbookViewId="0"/>
  </sheetViews>
  <sheetFormatPr defaultRowHeight="12.5" x14ac:dyDescent="0.25"/>
  <sheetData>
    <row r="1" spans="1:16" x14ac:dyDescent="0.25">
      <c r="A1" t="s">
        <v>13</v>
      </c>
    </row>
    <row r="2" spans="1:16" x14ac:dyDescent="0.25">
      <c r="A2" t="s">
        <v>137</v>
      </c>
    </row>
    <row r="3" spans="1:16" x14ac:dyDescent="0.25">
      <c r="A3" t="s">
        <v>138</v>
      </c>
    </row>
    <row r="4" spans="1:16" x14ac:dyDescent="0.25">
      <c r="A4" t="s">
        <v>259</v>
      </c>
    </row>
    <row r="6" spans="1:16" x14ac:dyDescent="0.25">
      <c r="A6" t="s">
        <v>93</v>
      </c>
      <c r="B6" t="s">
        <v>3</v>
      </c>
      <c r="C6" t="s">
        <v>236</v>
      </c>
      <c r="D6" t="s">
        <v>2</v>
      </c>
      <c r="E6" t="s">
        <v>237</v>
      </c>
    </row>
    <row r="7" spans="1:16" x14ac:dyDescent="0.25">
      <c r="A7" t="s">
        <v>112</v>
      </c>
      <c r="B7" s="53">
        <v>776</v>
      </c>
      <c r="C7" s="53">
        <v>5181</v>
      </c>
      <c r="D7" s="53">
        <v>5957</v>
      </c>
      <c r="E7" s="54">
        <v>87</v>
      </c>
      <c r="M7" s="53"/>
      <c r="N7" s="53"/>
      <c r="O7" s="53"/>
      <c r="P7" s="53"/>
    </row>
    <row r="8" spans="1:16" x14ac:dyDescent="0.25">
      <c r="A8" t="s">
        <v>115</v>
      </c>
      <c r="B8" s="53">
        <v>153</v>
      </c>
      <c r="C8" s="53">
        <v>3715</v>
      </c>
      <c r="D8" s="53">
        <v>3868</v>
      </c>
      <c r="E8" s="54">
        <v>96</v>
      </c>
      <c r="M8" s="53"/>
      <c r="N8" s="53"/>
      <c r="O8" s="53"/>
      <c r="P8" s="53"/>
    </row>
    <row r="9" spans="1:16" x14ac:dyDescent="0.25">
      <c r="A9" t="s">
        <v>240</v>
      </c>
      <c r="B9" s="53">
        <v>3231</v>
      </c>
      <c r="C9" s="53">
        <v>218</v>
      </c>
      <c r="D9" s="53">
        <v>3449</v>
      </c>
      <c r="E9" s="54">
        <v>6.3</v>
      </c>
      <c r="M9" s="53"/>
      <c r="N9" s="53"/>
      <c r="O9" s="53"/>
      <c r="P9" s="53"/>
    </row>
    <row r="10" spans="1:16" x14ac:dyDescent="0.25">
      <c r="A10" t="s">
        <v>110</v>
      </c>
      <c r="B10" s="53">
        <v>654</v>
      </c>
      <c r="C10" s="53">
        <v>2112</v>
      </c>
      <c r="D10" s="53">
        <v>2766</v>
      </c>
      <c r="E10" s="54">
        <v>76.400000000000006</v>
      </c>
      <c r="M10" s="53"/>
      <c r="N10" s="53"/>
      <c r="O10" s="53"/>
      <c r="P10" s="53"/>
    </row>
    <row r="11" spans="1:16" x14ac:dyDescent="0.25">
      <c r="A11" t="s">
        <v>114</v>
      </c>
      <c r="B11" s="53">
        <v>2051</v>
      </c>
      <c r="C11" s="53">
        <v>199</v>
      </c>
      <c r="D11" s="53">
        <v>2250</v>
      </c>
      <c r="E11" s="54">
        <v>8.8000000000000007</v>
      </c>
      <c r="M11" s="53"/>
      <c r="N11" s="53"/>
      <c r="O11" s="53"/>
      <c r="P11" s="53"/>
    </row>
    <row r="12" spans="1:16" x14ac:dyDescent="0.25">
      <c r="A12" t="s">
        <v>113</v>
      </c>
      <c r="B12" s="53">
        <v>220</v>
      </c>
      <c r="C12" s="53">
        <v>1993</v>
      </c>
      <c r="D12" s="53">
        <v>2213</v>
      </c>
      <c r="E12" s="54">
        <v>90.1</v>
      </c>
      <c r="M12" s="53"/>
      <c r="N12" s="53"/>
      <c r="O12" s="53"/>
      <c r="P12" s="53"/>
    </row>
    <row r="13" spans="1:16" x14ac:dyDescent="0.25">
      <c r="A13" t="s">
        <v>111</v>
      </c>
      <c r="B13" s="53">
        <v>72</v>
      </c>
      <c r="C13" s="53">
        <v>1932</v>
      </c>
      <c r="D13" s="53">
        <v>2004</v>
      </c>
      <c r="E13" s="54">
        <v>96.4</v>
      </c>
      <c r="M13" s="53"/>
      <c r="N13" s="53"/>
      <c r="O13" s="53"/>
      <c r="P13" s="53"/>
    </row>
    <row r="14" spans="1:16" x14ac:dyDescent="0.25">
      <c r="A14" t="s">
        <v>109</v>
      </c>
      <c r="B14" s="53">
        <v>166</v>
      </c>
      <c r="C14" s="53">
        <v>1783</v>
      </c>
      <c r="D14" s="53">
        <v>1949</v>
      </c>
      <c r="E14" s="54">
        <v>91.5</v>
      </c>
      <c r="M14" s="53"/>
      <c r="N14" s="53"/>
      <c r="O14" s="53"/>
      <c r="P14" s="53"/>
    </row>
    <row r="15" spans="1:16" x14ac:dyDescent="0.25">
      <c r="A15" t="s">
        <v>106</v>
      </c>
      <c r="B15" s="53">
        <v>630</v>
      </c>
      <c r="C15" s="53">
        <v>936</v>
      </c>
      <c r="D15" s="53">
        <v>1566</v>
      </c>
      <c r="E15" s="54">
        <v>59.8</v>
      </c>
      <c r="M15" s="53"/>
      <c r="N15" s="53"/>
      <c r="O15" s="53"/>
      <c r="P15" s="53"/>
    </row>
    <row r="16" spans="1:16" x14ac:dyDescent="0.25">
      <c r="A16" t="s">
        <v>108</v>
      </c>
      <c r="B16" s="53">
        <v>180</v>
      </c>
      <c r="C16" s="53">
        <v>956</v>
      </c>
      <c r="D16" s="53">
        <v>1136</v>
      </c>
      <c r="E16" s="54">
        <v>84.2</v>
      </c>
      <c r="M16" s="53"/>
      <c r="N16" s="53"/>
      <c r="O16" s="53"/>
      <c r="P16" s="53"/>
    </row>
    <row r="17" spans="1:16" x14ac:dyDescent="0.25">
      <c r="A17" t="s">
        <v>123</v>
      </c>
      <c r="B17" s="53">
        <v>0</v>
      </c>
      <c r="C17" s="53">
        <v>0</v>
      </c>
      <c r="D17" s="53">
        <v>1081</v>
      </c>
      <c r="E17" s="54">
        <v>0</v>
      </c>
      <c r="M17" s="53"/>
      <c r="N17" s="53"/>
      <c r="O17" s="53"/>
      <c r="P17" s="53"/>
    </row>
    <row r="18" spans="1:16" x14ac:dyDescent="0.25">
      <c r="A18" t="s">
        <v>102</v>
      </c>
      <c r="B18" s="53">
        <v>1</v>
      </c>
      <c r="C18" s="53">
        <v>639</v>
      </c>
      <c r="D18" s="53">
        <v>640</v>
      </c>
      <c r="E18" s="54">
        <v>99.8</v>
      </c>
      <c r="M18" s="53"/>
      <c r="N18" s="53"/>
      <c r="O18" s="53"/>
      <c r="P18" s="53"/>
    </row>
    <row r="19" spans="1:16" x14ac:dyDescent="0.25">
      <c r="A19" t="s">
        <v>103</v>
      </c>
      <c r="B19" s="53">
        <v>118</v>
      </c>
      <c r="C19" s="53">
        <v>492</v>
      </c>
      <c r="D19" s="53">
        <v>610</v>
      </c>
      <c r="E19" s="54">
        <v>80.7</v>
      </c>
      <c r="M19" s="53"/>
      <c r="N19" s="53"/>
      <c r="O19" s="53"/>
      <c r="P19" s="53"/>
    </row>
    <row r="20" spans="1:16" x14ac:dyDescent="0.25">
      <c r="A20" t="s">
        <v>104</v>
      </c>
      <c r="B20" s="53">
        <v>32</v>
      </c>
      <c r="C20" s="53">
        <v>556</v>
      </c>
      <c r="D20" s="53">
        <v>588</v>
      </c>
      <c r="E20" s="54">
        <v>94.6</v>
      </c>
      <c r="M20" s="53"/>
      <c r="N20" s="53"/>
      <c r="O20" s="53"/>
      <c r="P20" s="53"/>
    </row>
    <row r="21" spans="1:16" x14ac:dyDescent="0.25">
      <c r="A21" t="s">
        <v>122</v>
      </c>
      <c r="B21" s="53">
        <v>473</v>
      </c>
      <c r="C21" s="53">
        <v>112</v>
      </c>
      <c r="D21" s="53">
        <v>585</v>
      </c>
      <c r="E21" s="54">
        <v>19.100000000000001</v>
      </c>
      <c r="M21" s="53"/>
      <c r="N21" s="53"/>
      <c r="O21" s="53"/>
      <c r="P21" s="53"/>
    </row>
    <row r="22" spans="1:16" x14ac:dyDescent="0.25">
      <c r="A22" t="s">
        <v>107</v>
      </c>
      <c r="B22" s="53">
        <v>141</v>
      </c>
      <c r="C22" s="53">
        <v>438</v>
      </c>
      <c r="D22" s="53">
        <v>579</v>
      </c>
      <c r="E22" s="54">
        <v>75.599999999999994</v>
      </c>
      <c r="M22" s="53"/>
      <c r="N22" s="53"/>
      <c r="O22" s="53"/>
      <c r="P22" s="53"/>
    </row>
    <row r="23" spans="1:16" x14ac:dyDescent="0.25">
      <c r="A23" t="s">
        <v>101</v>
      </c>
      <c r="B23" s="53">
        <v>120</v>
      </c>
      <c r="C23" s="53">
        <v>410</v>
      </c>
      <c r="D23" s="53">
        <v>530</v>
      </c>
      <c r="E23" s="54">
        <v>77.400000000000006</v>
      </c>
      <c r="M23" s="53"/>
      <c r="N23" s="53"/>
      <c r="O23" s="53"/>
      <c r="P23" s="53"/>
    </row>
    <row r="24" spans="1:16" x14ac:dyDescent="0.25">
      <c r="A24" t="s">
        <v>100</v>
      </c>
      <c r="B24" s="53">
        <v>59</v>
      </c>
      <c r="C24" s="53">
        <v>6</v>
      </c>
      <c r="D24" s="53">
        <v>65</v>
      </c>
      <c r="E24" s="54">
        <v>9.1999999999999993</v>
      </c>
      <c r="M24" s="53"/>
      <c r="N24" s="53"/>
      <c r="O24" s="53"/>
      <c r="P24" s="53"/>
    </row>
    <row r="25" spans="1:16" x14ac:dyDescent="0.25">
      <c r="A25" t="s">
        <v>97</v>
      </c>
      <c r="B25" s="53">
        <v>1</v>
      </c>
      <c r="C25" s="53">
        <v>54</v>
      </c>
      <c r="D25" s="53">
        <v>55</v>
      </c>
      <c r="E25" s="54">
        <v>98.2</v>
      </c>
      <c r="M25" s="53"/>
      <c r="N25" s="53"/>
      <c r="O25" s="53"/>
      <c r="P25" s="53"/>
    </row>
    <row r="26" spans="1:16" x14ac:dyDescent="0.25">
      <c r="A26" t="s">
        <v>99</v>
      </c>
      <c r="B26" s="53">
        <v>0</v>
      </c>
      <c r="C26" s="53">
        <v>0</v>
      </c>
      <c r="D26" s="53">
        <v>45</v>
      </c>
      <c r="E26" s="54">
        <v>0</v>
      </c>
      <c r="M26" s="53"/>
      <c r="N26" s="53"/>
      <c r="O26" s="53"/>
      <c r="P26" s="53"/>
    </row>
    <row r="27" spans="1:16" x14ac:dyDescent="0.25">
      <c r="B27" s="53"/>
      <c r="C27" s="53"/>
      <c r="D27" s="53"/>
      <c r="E27" s="54"/>
      <c r="M27" s="53"/>
      <c r="N27" s="53"/>
      <c r="O27" s="53"/>
      <c r="P27" s="53"/>
    </row>
    <row r="28" spans="1:16" x14ac:dyDescent="0.25">
      <c r="B28" s="53"/>
      <c r="C28" s="53"/>
      <c r="D28" s="53"/>
      <c r="E28" s="54"/>
    </row>
    <row r="29" spans="1:16" x14ac:dyDescent="0.25">
      <c r="E29" s="54"/>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N28"/>
  <sheetViews>
    <sheetView workbookViewId="0">
      <selection activeCell="N17" sqref="N17"/>
    </sheetView>
  </sheetViews>
  <sheetFormatPr defaultRowHeight="12.5" x14ac:dyDescent="0.25"/>
  <sheetData>
    <row r="1" spans="1:14" x14ac:dyDescent="0.25">
      <c r="A1" t="s">
        <v>139</v>
      </c>
    </row>
    <row r="2" spans="1:14" x14ac:dyDescent="0.25">
      <c r="A2" t="s">
        <v>140</v>
      </c>
    </row>
    <row r="3" spans="1:14" x14ac:dyDescent="0.25">
      <c r="A3" t="s">
        <v>259</v>
      </c>
    </row>
    <row r="5" spans="1:14" x14ac:dyDescent="0.25">
      <c r="A5" t="s">
        <v>93</v>
      </c>
      <c r="B5" t="s">
        <v>238</v>
      </c>
      <c r="C5" t="s">
        <v>239</v>
      </c>
      <c r="D5" t="s">
        <v>235</v>
      </c>
    </row>
    <row r="6" spans="1:14" x14ac:dyDescent="0.25">
      <c r="A6" t="s">
        <v>112</v>
      </c>
      <c r="B6" s="54">
        <v>-3.8</v>
      </c>
      <c r="C6" s="54">
        <v>-9.6</v>
      </c>
      <c r="D6" s="54">
        <v>-13.4</v>
      </c>
      <c r="K6" s="54"/>
      <c r="L6" s="54"/>
      <c r="M6" s="54"/>
      <c r="N6" s="54"/>
    </row>
    <row r="7" spans="1:14" x14ac:dyDescent="0.25">
      <c r="A7" t="s">
        <v>115</v>
      </c>
      <c r="B7" s="54">
        <v>0</v>
      </c>
      <c r="C7" s="54">
        <v>4.8</v>
      </c>
      <c r="D7" s="54">
        <v>4.8</v>
      </c>
      <c r="K7" s="54"/>
      <c r="L7" s="54"/>
      <c r="M7" s="54"/>
      <c r="N7" s="54"/>
    </row>
    <row r="8" spans="1:14" x14ac:dyDescent="0.25">
      <c r="A8" t="s">
        <v>116</v>
      </c>
      <c r="B8" s="54">
        <v>3.1</v>
      </c>
      <c r="C8" s="54">
        <v>-1.3</v>
      </c>
      <c r="D8" s="54">
        <v>1.8</v>
      </c>
      <c r="K8" s="54"/>
      <c r="L8" s="54"/>
      <c r="M8" s="54"/>
      <c r="N8" s="54"/>
    </row>
    <row r="9" spans="1:14" x14ac:dyDescent="0.25">
      <c r="A9" t="s">
        <v>110</v>
      </c>
      <c r="B9" s="54">
        <v>6.8</v>
      </c>
      <c r="C9" s="54">
        <v>7.7</v>
      </c>
      <c r="D9" s="54">
        <v>14.5</v>
      </c>
      <c r="K9" s="54"/>
      <c r="L9" s="54"/>
      <c r="M9" s="54"/>
      <c r="N9" s="54"/>
    </row>
    <row r="10" spans="1:14" x14ac:dyDescent="0.25">
      <c r="A10" t="s">
        <v>114</v>
      </c>
      <c r="B10" s="54">
        <v>-21.7</v>
      </c>
      <c r="C10" s="54">
        <v>-3.6</v>
      </c>
      <c r="D10" s="54">
        <v>-25.3</v>
      </c>
      <c r="K10" s="54"/>
      <c r="L10" s="54"/>
      <c r="M10" s="54"/>
      <c r="N10" s="54"/>
    </row>
    <row r="11" spans="1:14" x14ac:dyDescent="0.25">
      <c r="A11" t="s">
        <v>113</v>
      </c>
      <c r="B11" s="54">
        <v>1.3</v>
      </c>
      <c r="C11" s="54">
        <v>-27.4</v>
      </c>
      <c r="D11" s="54">
        <v>-26.1</v>
      </c>
      <c r="K11" s="54"/>
      <c r="L11" s="54"/>
      <c r="M11" s="54"/>
      <c r="N11" s="54"/>
    </row>
    <row r="12" spans="1:14" x14ac:dyDescent="0.25">
      <c r="A12" t="s">
        <v>111</v>
      </c>
      <c r="B12" s="54">
        <v>1.5</v>
      </c>
      <c r="C12" s="54">
        <v>36.799999999999997</v>
      </c>
      <c r="D12" s="54">
        <v>38.299999999999997</v>
      </c>
      <c r="K12" s="54"/>
      <c r="L12" s="54"/>
      <c r="M12" s="54"/>
      <c r="N12" s="54"/>
    </row>
    <row r="13" spans="1:14" x14ac:dyDescent="0.25">
      <c r="A13" t="s">
        <v>109</v>
      </c>
      <c r="B13" s="54">
        <v>-5</v>
      </c>
      <c r="C13" s="54">
        <v>-10.199999999999999</v>
      </c>
      <c r="D13" s="54">
        <v>-15.2</v>
      </c>
      <c r="K13" s="54"/>
      <c r="L13" s="54"/>
      <c r="M13" s="54"/>
      <c r="N13" s="54"/>
    </row>
    <row r="14" spans="1:14" x14ac:dyDescent="0.25">
      <c r="A14" t="s">
        <v>106</v>
      </c>
      <c r="B14" s="54">
        <v>-15.7</v>
      </c>
      <c r="C14" s="54">
        <v>-16.2</v>
      </c>
      <c r="D14" s="54">
        <v>-31.9</v>
      </c>
      <c r="K14" s="54"/>
      <c r="L14" s="54"/>
      <c r="M14" s="54"/>
      <c r="N14" s="54"/>
    </row>
    <row r="15" spans="1:14" x14ac:dyDescent="0.25">
      <c r="A15" t="s">
        <v>108</v>
      </c>
      <c r="B15" s="54">
        <v>-3.2</v>
      </c>
      <c r="C15" s="54">
        <v>-6.9</v>
      </c>
      <c r="D15" s="54">
        <v>-10.1</v>
      </c>
      <c r="K15" s="54"/>
      <c r="L15" s="54"/>
      <c r="M15" s="54"/>
      <c r="N15" s="54"/>
    </row>
    <row r="16" spans="1:14" x14ac:dyDescent="0.25">
      <c r="A16" t="s">
        <v>102</v>
      </c>
      <c r="B16" s="54">
        <v>0</v>
      </c>
      <c r="C16" s="54">
        <v>12.7</v>
      </c>
      <c r="D16" s="54">
        <v>12.7</v>
      </c>
      <c r="K16" s="54"/>
      <c r="L16" s="54"/>
      <c r="M16" s="54"/>
      <c r="N16" s="54"/>
    </row>
    <row r="17" spans="1:14" x14ac:dyDescent="0.25">
      <c r="A17" t="s">
        <v>103</v>
      </c>
      <c r="B17" s="54">
        <v>2.5</v>
      </c>
      <c r="C17" s="54">
        <v>-23.3</v>
      </c>
      <c r="D17" s="54">
        <v>-20.8</v>
      </c>
      <c r="K17" s="54"/>
      <c r="L17" s="54"/>
      <c r="M17" s="54"/>
      <c r="N17" s="54"/>
    </row>
    <row r="18" spans="1:14" x14ac:dyDescent="0.25">
      <c r="A18" t="s">
        <v>104</v>
      </c>
      <c r="B18" s="54">
        <v>1.9</v>
      </c>
      <c r="C18" s="54">
        <v>1.1000000000000001</v>
      </c>
      <c r="D18" s="54">
        <v>3</v>
      </c>
      <c r="K18" s="54"/>
      <c r="L18" s="54"/>
      <c r="M18" s="54"/>
      <c r="N18" s="54"/>
    </row>
    <row r="19" spans="1:14" x14ac:dyDescent="0.25">
      <c r="A19" t="s">
        <v>122</v>
      </c>
      <c r="B19" s="54">
        <v>-7.4</v>
      </c>
      <c r="C19" s="54">
        <v>-2.7</v>
      </c>
      <c r="D19" s="54">
        <v>-10.1</v>
      </c>
      <c r="K19" s="54"/>
      <c r="L19" s="54"/>
      <c r="M19" s="54"/>
      <c r="N19" s="54"/>
    </row>
    <row r="20" spans="1:14" x14ac:dyDescent="0.25">
      <c r="A20" t="s">
        <v>107</v>
      </c>
      <c r="B20" s="54">
        <v>5.6</v>
      </c>
      <c r="C20" s="54">
        <v>-27.9</v>
      </c>
      <c r="D20" s="54">
        <v>-22.3</v>
      </c>
      <c r="K20" s="54"/>
      <c r="L20" s="54"/>
      <c r="M20" s="54"/>
      <c r="N20" s="54"/>
    </row>
    <row r="21" spans="1:14" x14ac:dyDescent="0.25">
      <c r="A21" t="s">
        <v>101</v>
      </c>
      <c r="B21" s="54">
        <v>1</v>
      </c>
      <c r="C21" s="54">
        <v>4</v>
      </c>
      <c r="D21" s="54">
        <v>5</v>
      </c>
      <c r="K21" s="54"/>
      <c r="L21" s="54"/>
      <c r="M21" s="54"/>
      <c r="N21" s="54"/>
    </row>
    <row r="22" spans="1:14" x14ac:dyDescent="0.25">
      <c r="A22" t="s">
        <v>100</v>
      </c>
      <c r="B22" s="54">
        <v>14.3</v>
      </c>
      <c r="C22" s="54">
        <v>1.8</v>
      </c>
      <c r="D22" s="54">
        <v>16.100000000000001</v>
      </c>
      <c r="K22" s="54"/>
      <c r="L22" s="54"/>
      <c r="M22" s="54"/>
      <c r="N22" s="54"/>
    </row>
    <row r="23" spans="1:14" x14ac:dyDescent="0.25">
      <c r="A23" t="s">
        <v>97</v>
      </c>
      <c r="B23" s="54"/>
      <c r="C23" s="54"/>
      <c r="D23" s="54">
        <v>14.6</v>
      </c>
      <c r="K23" s="54"/>
      <c r="L23" s="54"/>
      <c r="M23" s="54"/>
      <c r="N23" s="54"/>
    </row>
    <row r="24" spans="1:14" x14ac:dyDescent="0.25">
      <c r="A24" t="s">
        <v>99</v>
      </c>
      <c r="B24" s="54"/>
      <c r="C24" s="54"/>
      <c r="D24" s="54">
        <v>-16.7</v>
      </c>
      <c r="K24" s="54"/>
      <c r="L24" s="54"/>
      <c r="M24" s="54"/>
      <c r="N24" s="54"/>
    </row>
    <row r="25" spans="1:14" x14ac:dyDescent="0.25">
      <c r="A25" t="s">
        <v>123</v>
      </c>
      <c r="B25" s="54"/>
      <c r="C25" s="54"/>
      <c r="D25" s="54">
        <v>-0.5</v>
      </c>
      <c r="K25" s="54"/>
      <c r="L25" s="54"/>
      <c r="M25" s="54"/>
      <c r="N25" s="54"/>
    </row>
    <row r="26" spans="1:14" x14ac:dyDescent="0.25">
      <c r="B26" s="54"/>
      <c r="C26" s="54"/>
      <c r="D26" s="54"/>
      <c r="K26" s="54"/>
      <c r="L26" s="54"/>
      <c r="M26" s="54"/>
      <c r="N26" s="54"/>
    </row>
    <row r="27" spans="1:14" x14ac:dyDescent="0.25">
      <c r="B27" s="54"/>
      <c r="C27" s="54"/>
      <c r="D27" s="54"/>
      <c r="K27" s="54"/>
      <c r="L27" s="54"/>
      <c r="M27" s="54"/>
      <c r="N27" s="54"/>
    </row>
    <row r="28" spans="1:14" x14ac:dyDescent="0.25">
      <c r="B28" s="54"/>
      <c r="C28" s="54"/>
      <c r="D28" s="54"/>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P27"/>
  <sheetViews>
    <sheetView workbookViewId="0">
      <selection activeCell="G5" sqref="G5"/>
    </sheetView>
  </sheetViews>
  <sheetFormatPr defaultRowHeight="12.5" x14ac:dyDescent="0.25"/>
  <cols>
    <col min="2" max="2" width="9.08984375" bestFit="1" customWidth="1"/>
    <col min="3" max="3" width="9" bestFit="1" customWidth="1"/>
    <col min="4" max="4" width="9.08984375" bestFit="1" customWidth="1"/>
  </cols>
  <sheetData>
    <row r="1" spans="1:16" x14ac:dyDescent="0.25">
      <c r="A1" t="s">
        <v>15</v>
      </c>
    </row>
    <row r="2" spans="1:16" x14ac:dyDescent="0.25">
      <c r="A2" t="s">
        <v>141</v>
      </c>
    </row>
    <row r="3" spans="1:16" x14ac:dyDescent="0.25">
      <c r="A3" t="s">
        <v>259</v>
      </c>
    </row>
    <row r="5" spans="1:16" x14ac:dyDescent="0.25">
      <c r="A5" t="s">
        <v>131</v>
      </c>
      <c r="B5" t="s">
        <v>3</v>
      </c>
      <c r="C5" t="s">
        <v>241</v>
      </c>
      <c r="D5" t="s">
        <v>2</v>
      </c>
      <c r="E5" t="s">
        <v>235</v>
      </c>
    </row>
    <row r="6" spans="1:16" x14ac:dyDescent="0.25">
      <c r="A6" t="s">
        <v>73</v>
      </c>
      <c r="B6" s="53">
        <v>1464605</v>
      </c>
      <c r="C6" s="53">
        <v>120059</v>
      </c>
      <c r="D6" s="53">
        <v>1584664</v>
      </c>
      <c r="E6" s="54">
        <v>3.1</v>
      </c>
      <c r="M6" s="53"/>
      <c r="N6" s="53"/>
      <c r="O6" s="53"/>
      <c r="P6" s="53"/>
    </row>
    <row r="7" spans="1:16" x14ac:dyDescent="0.25">
      <c r="A7" t="s">
        <v>74</v>
      </c>
      <c r="B7" s="53">
        <v>252316</v>
      </c>
      <c r="C7" s="53">
        <v>253223</v>
      </c>
      <c r="D7" s="53">
        <v>505539</v>
      </c>
      <c r="E7" s="54">
        <v>1.1000000000000001</v>
      </c>
      <c r="M7" s="53"/>
      <c r="N7" s="53"/>
      <c r="O7" s="53"/>
      <c r="P7" s="53"/>
    </row>
    <row r="8" spans="1:16" x14ac:dyDescent="0.25">
      <c r="A8" t="s">
        <v>75</v>
      </c>
      <c r="B8" s="53">
        <v>218813</v>
      </c>
      <c r="C8" s="53">
        <v>186548</v>
      </c>
      <c r="D8" s="53">
        <v>405361</v>
      </c>
      <c r="E8" s="54">
        <v>-1.6</v>
      </c>
      <c r="M8" s="53"/>
      <c r="N8" s="53"/>
      <c r="O8" s="53"/>
      <c r="P8" s="53"/>
    </row>
    <row r="9" spans="1:16" x14ac:dyDescent="0.25">
      <c r="A9" t="s">
        <v>76</v>
      </c>
      <c r="B9" s="53">
        <v>183748</v>
      </c>
      <c r="C9" s="53">
        <v>88567</v>
      </c>
      <c r="D9" s="53">
        <v>272315</v>
      </c>
      <c r="E9" s="54">
        <v>1.9</v>
      </c>
      <c r="M9" s="53"/>
      <c r="N9" s="53"/>
      <c r="O9" s="53"/>
      <c r="P9" s="53"/>
    </row>
    <row r="10" spans="1:16" x14ac:dyDescent="0.25">
      <c r="A10" t="s">
        <v>91</v>
      </c>
      <c r="B10" s="53">
        <v>61884</v>
      </c>
      <c r="C10" s="53">
        <v>94012</v>
      </c>
      <c r="D10" s="53">
        <v>155896</v>
      </c>
      <c r="E10" s="54">
        <v>-4.8</v>
      </c>
      <c r="M10" s="53"/>
      <c r="N10" s="53"/>
      <c r="O10" s="53"/>
      <c r="P10" s="53"/>
    </row>
    <row r="11" spans="1:16" x14ac:dyDescent="0.25">
      <c r="A11" t="s">
        <v>83</v>
      </c>
      <c r="B11" s="53">
        <v>24301</v>
      </c>
      <c r="C11" s="53">
        <v>40974</v>
      </c>
      <c r="D11" s="53">
        <v>65275</v>
      </c>
      <c r="E11" s="54">
        <v>0.8</v>
      </c>
      <c r="M11" s="53"/>
      <c r="N11" s="53"/>
      <c r="O11" s="53"/>
      <c r="P11" s="53"/>
    </row>
    <row r="12" spans="1:16" x14ac:dyDescent="0.25">
      <c r="A12" t="s">
        <v>92</v>
      </c>
      <c r="B12" s="53">
        <v>38551</v>
      </c>
      <c r="C12" s="53">
        <v>17167</v>
      </c>
      <c r="D12" s="53">
        <v>55718</v>
      </c>
      <c r="E12" s="54">
        <v>31.6</v>
      </c>
      <c r="M12" s="53"/>
      <c r="N12" s="53"/>
      <c r="O12" s="53"/>
      <c r="P12" s="53"/>
    </row>
    <row r="13" spans="1:16" x14ac:dyDescent="0.25">
      <c r="A13" t="s">
        <v>85</v>
      </c>
      <c r="B13" s="53">
        <v>16876</v>
      </c>
      <c r="C13" s="53">
        <v>36660</v>
      </c>
      <c r="D13" s="53">
        <v>53536</v>
      </c>
      <c r="E13" s="54">
        <v>2.5</v>
      </c>
      <c r="M13" s="53"/>
      <c r="N13" s="53"/>
      <c r="O13" s="53"/>
      <c r="P13" s="53"/>
    </row>
    <row r="14" spans="1:16" x14ac:dyDescent="0.25">
      <c r="A14" t="s">
        <v>130</v>
      </c>
      <c r="B14" s="53">
        <v>10243</v>
      </c>
      <c r="C14" s="53">
        <v>38834</v>
      </c>
      <c r="D14" s="53">
        <v>49077</v>
      </c>
      <c r="E14" s="54">
        <v>6.1</v>
      </c>
      <c r="M14" s="53"/>
      <c r="N14" s="53"/>
      <c r="O14" s="53"/>
      <c r="P14" s="53"/>
    </row>
    <row r="15" spans="1:16" x14ac:dyDescent="0.25">
      <c r="A15" t="s">
        <v>129</v>
      </c>
      <c r="B15" s="53">
        <v>8660</v>
      </c>
      <c r="C15" s="53">
        <v>23393</v>
      </c>
      <c r="D15" s="53">
        <v>32053</v>
      </c>
      <c r="E15" s="54">
        <v>0.6</v>
      </c>
      <c r="M15" s="53"/>
      <c r="N15" s="53"/>
      <c r="O15" s="53"/>
      <c r="P15" s="53"/>
    </row>
    <row r="16" spans="1:16" x14ac:dyDescent="0.25">
      <c r="A16" t="s">
        <v>78</v>
      </c>
      <c r="B16" s="53">
        <v>13309</v>
      </c>
      <c r="C16" s="53">
        <v>18028</v>
      </c>
      <c r="D16" s="53">
        <v>31337</v>
      </c>
      <c r="E16" s="54">
        <v>-5.6</v>
      </c>
      <c r="M16" s="53"/>
      <c r="N16" s="53"/>
      <c r="O16" s="53"/>
      <c r="P16" s="53"/>
    </row>
    <row r="17" spans="1:16" x14ac:dyDescent="0.25">
      <c r="A17" t="s">
        <v>128</v>
      </c>
      <c r="B17" s="53">
        <v>6840</v>
      </c>
      <c r="C17" s="53">
        <v>20416</v>
      </c>
      <c r="D17" s="53">
        <v>27256</v>
      </c>
      <c r="E17" s="54">
        <v>1.3</v>
      </c>
      <c r="M17" s="53"/>
      <c r="N17" s="53"/>
      <c r="O17" s="53"/>
      <c r="P17" s="53"/>
    </row>
    <row r="18" spans="1:16" x14ac:dyDescent="0.25">
      <c r="A18" t="s">
        <v>90</v>
      </c>
      <c r="B18" s="53">
        <v>4564</v>
      </c>
      <c r="C18" s="53">
        <v>20497</v>
      </c>
      <c r="D18" s="53">
        <v>25061</v>
      </c>
      <c r="E18" s="54">
        <v>-3.5</v>
      </c>
      <c r="M18" s="53"/>
      <c r="N18" s="53"/>
      <c r="O18" s="53"/>
      <c r="P18" s="53"/>
    </row>
    <row r="19" spans="1:16" x14ac:dyDescent="0.25">
      <c r="A19" t="s">
        <v>88</v>
      </c>
      <c r="B19" s="53">
        <v>19414</v>
      </c>
      <c r="C19" s="53">
        <v>2902</v>
      </c>
      <c r="D19" s="53">
        <v>22316</v>
      </c>
      <c r="E19" s="54">
        <v>-3.7</v>
      </c>
      <c r="M19" s="53"/>
      <c r="N19" s="53"/>
      <c r="O19" s="53"/>
      <c r="P19" s="53"/>
    </row>
    <row r="20" spans="1:16" x14ac:dyDescent="0.25">
      <c r="A20" t="s">
        <v>80</v>
      </c>
      <c r="B20" s="53">
        <v>1527</v>
      </c>
      <c r="C20" s="53">
        <v>15595</v>
      </c>
      <c r="D20" s="53">
        <v>17122</v>
      </c>
      <c r="E20" s="54">
        <v>-0.4</v>
      </c>
      <c r="M20" s="53"/>
      <c r="N20" s="53"/>
      <c r="O20" s="53"/>
      <c r="P20" s="53"/>
    </row>
    <row r="21" spans="1:16" x14ac:dyDescent="0.25">
      <c r="A21" t="s">
        <v>127</v>
      </c>
      <c r="B21" s="53">
        <v>3713</v>
      </c>
      <c r="C21" s="53">
        <v>10120</v>
      </c>
      <c r="D21" s="53">
        <v>13833</v>
      </c>
      <c r="E21" s="54">
        <v>1.8</v>
      </c>
      <c r="M21" s="53"/>
      <c r="N21" s="53"/>
      <c r="O21" s="53"/>
      <c r="P21" s="53"/>
    </row>
    <row r="22" spans="1:16" x14ac:dyDescent="0.25">
      <c r="A22" t="s">
        <v>126</v>
      </c>
      <c r="B22" s="53">
        <v>3281</v>
      </c>
      <c r="C22" s="53">
        <v>10189</v>
      </c>
      <c r="D22" s="53">
        <v>13470</v>
      </c>
      <c r="E22" s="54">
        <v>2.1</v>
      </c>
      <c r="M22" s="53"/>
      <c r="N22" s="53"/>
      <c r="O22" s="53"/>
      <c r="P22" s="53"/>
    </row>
    <row r="23" spans="1:16" x14ac:dyDescent="0.25">
      <c r="A23" t="s">
        <v>125</v>
      </c>
      <c r="B23" s="53">
        <v>4093</v>
      </c>
      <c r="C23" s="53">
        <v>9376</v>
      </c>
      <c r="D23" s="53">
        <v>13469</v>
      </c>
      <c r="E23" s="54">
        <v>2.5</v>
      </c>
      <c r="M23" s="53"/>
      <c r="N23" s="53"/>
      <c r="O23" s="53"/>
      <c r="P23" s="53"/>
    </row>
    <row r="24" spans="1:16" x14ac:dyDescent="0.25">
      <c r="A24" t="s">
        <v>124</v>
      </c>
      <c r="B24" s="53">
        <v>3500</v>
      </c>
      <c r="C24" s="53">
        <v>9093</v>
      </c>
      <c r="D24" s="53">
        <v>12593</v>
      </c>
      <c r="E24" s="54">
        <v>0.8</v>
      </c>
      <c r="M24" s="53"/>
      <c r="N24" s="53"/>
      <c r="O24" s="53"/>
      <c r="P24" s="53"/>
    </row>
    <row r="25" spans="1:16" x14ac:dyDescent="0.25">
      <c r="A25" t="s">
        <v>89</v>
      </c>
      <c r="B25" s="53">
        <v>2465</v>
      </c>
      <c r="C25" s="53">
        <v>9045</v>
      </c>
      <c r="D25" s="53">
        <v>11510</v>
      </c>
      <c r="E25" s="54">
        <v>-6.4</v>
      </c>
      <c r="M25" s="53"/>
      <c r="N25" s="53"/>
      <c r="O25" s="53"/>
      <c r="P25" s="53"/>
    </row>
    <row r="26" spans="1:16" x14ac:dyDescent="0.25">
      <c r="B26" s="53"/>
      <c r="C26" s="53"/>
      <c r="D26" s="53"/>
      <c r="E26" s="54"/>
      <c r="M26" s="53"/>
      <c r="N26" s="53"/>
      <c r="O26" s="53"/>
      <c r="P26" s="53"/>
    </row>
    <row r="27" spans="1:16" x14ac:dyDescent="0.25">
      <c r="B27" s="53"/>
      <c r="C27" s="53"/>
      <c r="D27" s="53"/>
      <c r="M27" s="53"/>
      <c r="N27" s="53"/>
      <c r="O27" s="53"/>
      <c r="P27" s="53"/>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Q26"/>
  <sheetViews>
    <sheetView workbookViewId="0"/>
  </sheetViews>
  <sheetFormatPr defaultRowHeight="12.5" x14ac:dyDescent="0.25"/>
  <cols>
    <col min="2" max="2" width="9.08984375" bestFit="1" customWidth="1"/>
    <col min="3" max="3" width="9" bestFit="1" customWidth="1"/>
    <col min="4" max="4" width="9.08984375" bestFit="1" customWidth="1"/>
  </cols>
  <sheetData>
    <row r="1" spans="1:17" x14ac:dyDescent="0.25">
      <c r="A1" t="s">
        <v>16</v>
      </c>
    </row>
    <row r="2" spans="1:17" x14ac:dyDescent="0.25">
      <c r="A2" t="s">
        <v>142</v>
      </c>
    </row>
    <row r="3" spans="1:17" x14ac:dyDescent="0.25">
      <c r="A3" t="s">
        <v>259</v>
      </c>
    </row>
    <row r="5" spans="1:17" x14ac:dyDescent="0.25">
      <c r="A5" t="s">
        <v>131</v>
      </c>
      <c r="B5" t="s">
        <v>3</v>
      </c>
      <c r="C5" t="s">
        <v>242</v>
      </c>
      <c r="D5" t="s">
        <v>2</v>
      </c>
      <c r="E5" t="s">
        <v>235</v>
      </c>
    </row>
    <row r="6" spans="1:17" x14ac:dyDescent="0.25">
      <c r="A6" t="s">
        <v>73</v>
      </c>
      <c r="B6" s="53">
        <v>1464605</v>
      </c>
      <c r="C6" s="53">
        <v>121734</v>
      </c>
      <c r="D6" s="53">
        <v>1586339</v>
      </c>
      <c r="E6" s="54">
        <v>3.1</v>
      </c>
      <c r="M6" s="53"/>
      <c r="N6" s="53"/>
      <c r="O6" s="53"/>
      <c r="P6" s="53"/>
      <c r="Q6" s="53"/>
    </row>
    <row r="7" spans="1:17" x14ac:dyDescent="0.25">
      <c r="A7" t="s">
        <v>74</v>
      </c>
      <c r="B7" s="53">
        <v>252316</v>
      </c>
      <c r="C7" s="53">
        <v>262965</v>
      </c>
      <c r="D7" s="53">
        <v>515281</v>
      </c>
      <c r="E7" s="54">
        <v>1</v>
      </c>
      <c r="M7" s="53"/>
      <c r="N7" s="53"/>
      <c r="O7" s="53"/>
      <c r="P7" s="53"/>
      <c r="Q7" s="53"/>
    </row>
    <row r="8" spans="1:17" x14ac:dyDescent="0.25">
      <c r="A8" t="s">
        <v>75</v>
      </c>
      <c r="B8" s="53">
        <v>218813</v>
      </c>
      <c r="C8" s="53">
        <v>187561</v>
      </c>
      <c r="D8" s="53">
        <v>406374</v>
      </c>
      <c r="E8" s="54">
        <v>-1.6</v>
      </c>
      <c r="M8" s="53"/>
      <c r="N8" s="53"/>
      <c r="O8" s="53"/>
      <c r="P8" s="53"/>
      <c r="Q8" s="53"/>
    </row>
    <row r="9" spans="1:17" x14ac:dyDescent="0.25">
      <c r="A9" t="s">
        <v>76</v>
      </c>
      <c r="B9" s="53">
        <v>183748</v>
      </c>
      <c r="C9" s="53">
        <v>88927</v>
      </c>
      <c r="D9" s="53">
        <v>272675</v>
      </c>
      <c r="E9" s="54">
        <v>1.9</v>
      </c>
      <c r="M9" s="53"/>
      <c r="N9" s="53"/>
      <c r="O9" s="53"/>
      <c r="P9" s="53"/>
      <c r="Q9" s="53"/>
    </row>
    <row r="10" spans="1:17" x14ac:dyDescent="0.25">
      <c r="A10" t="s">
        <v>91</v>
      </c>
      <c r="B10" s="53">
        <v>61884</v>
      </c>
      <c r="C10" s="53">
        <v>95768</v>
      </c>
      <c r="D10" s="53">
        <v>157652</v>
      </c>
      <c r="E10" s="54">
        <v>-4.9000000000000004</v>
      </c>
      <c r="M10" s="53"/>
      <c r="N10" s="53"/>
      <c r="O10" s="53"/>
      <c r="P10" s="53"/>
      <c r="Q10" s="53"/>
    </row>
    <row r="11" spans="1:17" x14ac:dyDescent="0.25">
      <c r="A11" t="s">
        <v>83</v>
      </c>
      <c r="B11" s="53">
        <v>24301</v>
      </c>
      <c r="C11" s="53">
        <v>42145</v>
      </c>
      <c r="D11" s="53">
        <v>66446</v>
      </c>
      <c r="E11" s="54">
        <v>0.5</v>
      </c>
      <c r="M11" s="53"/>
      <c r="N11" s="53"/>
      <c r="O11" s="53"/>
      <c r="P11" s="53"/>
      <c r="Q11" s="53"/>
    </row>
    <row r="12" spans="1:17" x14ac:dyDescent="0.25">
      <c r="A12" t="s">
        <v>92</v>
      </c>
      <c r="B12" s="53">
        <v>38551</v>
      </c>
      <c r="C12" s="53">
        <v>17845</v>
      </c>
      <c r="D12" s="53">
        <v>56396</v>
      </c>
      <c r="E12" s="54">
        <v>30.7</v>
      </c>
      <c r="M12" s="53"/>
      <c r="N12" s="53"/>
      <c r="O12" s="53"/>
      <c r="P12" s="53"/>
      <c r="Q12" s="53"/>
    </row>
    <row r="13" spans="1:17" x14ac:dyDescent="0.25">
      <c r="A13" t="s">
        <v>85</v>
      </c>
      <c r="B13" s="53">
        <v>16876</v>
      </c>
      <c r="C13" s="53">
        <v>37744</v>
      </c>
      <c r="D13" s="53">
        <v>54620</v>
      </c>
      <c r="E13" s="54">
        <v>1.8</v>
      </c>
      <c r="M13" s="53"/>
      <c r="N13" s="53"/>
      <c r="O13" s="53"/>
      <c r="P13" s="53"/>
      <c r="Q13" s="53"/>
    </row>
    <row r="14" spans="1:17" x14ac:dyDescent="0.25">
      <c r="A14" t="s">
        <v>130</v>
      </c>
      <c r="B14" s="53">
        <v>10243</v>
      </c>
      <c r="C14" s="53">
        <v>41202</v>
      </c>
      <c r="D14" s="53">
        <v>51445</v>
      </c>
      <c r="E14" s="54">
        <v>6.4</v>
      </c>
      <c r="M14" s="53"/>
      <c r="N14" s="53"/>
      <c r="O14" s="53"/>
      <c r="P14" s="53"/>
      <c r="Q14" s="53"/>
    </row>
    <row r="15" spans="1:17" x14ac:dyDescent="0.25">
      <c r="A15" t="s">
        <v>129</v>
      </c>
      <c r="B15" s="53">
        <v>8660</v>
      </c>
      <c r="C15" s="53">
        <v>24078</v>
      </c>
      <c r="D15" s="53">
        <v>32738</v>
      </c>
      <c r="E15" s="54">
        <v>-0.1</v>
      </c>
      <c r="M15" s="53"/>
      <c r="N15" s="53"/>
      <c r="O15" s="53"/>
      <c r="P15" s="53"/>
      <c r="Q15" s="53"/>
    </row>
    <row r="16" spans="1:17" x14ac:dyDescent="0.25">
      <c r="A16" t="s">
        <v>78</v>
      </c>
      <c r="B16" s="53">
        <v>13309</v>
      </c>
      <c r="C16" s="53">
        <v>18712</v>
      </c>
      <c r="D16" s="53">
        <v>32021</v>
      </c>
      <c r="E16" s="54">
        <v>-6.4</v>
      </c>
      <c r="M16" s="53"/>
      <c r="N16" s="53"/>
      <c r="O16" s="53"/>
      <c r="P16" s="53"/>
      <c r="Q16" s="53"/>
    </row>
    <row r="17" spans="1:17" x14ac:dyDescent="0.25">
      <c r="A17" t="s">
        <v>128</v>
      </c>
      <c r="B17" s="53">
        <v>6840</v>
      </c>
      <c r="C17" s="53">
        <v>21344</v>
      </c>
      <c r="D17" s="53">
        <v>28184</v>
      </c>
      <c r="E17" s="54">
        <v>1.4</v>
      </c>
      <c r="M17" s="53"/>
      <c r="N17" s="53"/>
      <c r="O17" s="53"/>
      <c r="P17" s="53"/>
      <c r="Q17" s="53"/>
    </row>
    <row r="18" spans="1:17" x14ac:dyDescent="0.25">
      <c r="A18" t="s">
        <v>90</v>
      </c>
      <c r="B18" s="53">
        <v>4564</v>
      </c>
      <c r="C18" s="53">
        <v>20998</v>
      </c>
      <c r="D18" s="53">
        <v>25562</v>
      </c>
      <c r="E18" s="54">
        <v>-3.6</v>
      </c>
      <c r="M18" s="53"/>
      <c r="N18" s="53"/>
      <c r="O18" s="53"/>
      <c r="P18" s="53"/>
      <c r="Q18" s="53"/>
    </row>
    <row r="19" spans="1:17" x14ac:dyDescent="0.25">
      <c r="A19" t="s">
        <v>88</v>
      </c>
      <c r="B19" s="53">
        <v>19414</v>
      </c>
      <c r="C19" s="53">
        <v>5774</v>
      </c>
      <c r="D19" s="53">
        <v>25188</v>
      </c>
      <c r="E19" s="54">
        <v>-2.8</v>
      </c>
      <c r="M19" s="53"/>
      <c r="N19" s="53"/>
      <c r="O19" s="53"/>
      <c r="P19" s="53"/>
      <c r="Q19" s="53"/>
    </row>
    <row r="20" spans="1:17" x14ac:dyDescent="0.25">
      <c r="A20" t="s">
        <v>80</v>
      </c>
      <c r="B20" s="53">
        <v>1527</v>
      </c>
      <c r="C20" s="53">
        <v>15800</v>
      </c>
      <c r="D20" s="53">
        <v>17327</v>
      </c>
      <c r="E20" s="54">
        <v>-0.1</v>
      </c>
      <c r="M20" s="53"/>
      <c r="N20" s="53"/>
      <c r="O20" s="53"/>
      <c r="P20" s="53"/>
      <c r="Q20" s="53"/>
    </row>
    <row r="21" spans="1:17" x14ac:dyDescent="0.25">
      <c r="A21" t="s">
        <v>127</v>
      </c>
      <c r="B21" s="53">
        <v>3713</v>
      </c>
      <c r="C21" s="53">
        <v>10812</v>
      </c>
      <c r="D21" s="53">
        <v>14525</v>
      </c>
      <c r="E21" s="54">
        <v>3</v>
      </c>
      <c r="M21" s="53"/>
      <c r="N21" s="53"/>
      <c r="O21" s="53"/>
      <c r="P21" s="53"/>
      <c r="Q21" s="53"/>
    </row>
    <row r="22" spans="1:17" x14ac:dyDescent="0.25">
      <c r="A22" t="s">
        <v>126</v>
      </c>
      <c r="B22" s="53">
        <v>3281</v>
      </c>
      <c r="C22" s="53">
        <v>11009</v>
      </c>
      <c r="D22" s="53">
        <v>14290</v>
      </c>
      <c r="E22" s="54">
        <v>2.2999999999999998</v>
      </c>
      <c r="M22" s="53"/>
      <c r="N22" s="53"/>
      <c r="O22" s="53"/>
      <c r="P22" s="53"/>
      <c r="Q22" s="53"/>
    </row>
    <row r="23" spans="1:17" x14ac:dyDescent="0.25">
      <c r="A23" t="s">
        <v>125</v>
      </c>
      <c r="B23" s="53">
        <v>4093</v>
      </c>
      <c r="C23" s="53">
        <v>9562</v>
      </c>
      <c r="D23" s="53">
        <v>13655</v>
      </c>
      <c r="E23" s="54">
        <v>1.4</v>
      </c>
      <c r="M23" s="53"/>
      <c r="N23" s="53"/>
      <c r="O23" s="53"/>
      <c r="P23" s="53"/>
      <c r="Q23" s="53"/>
    </row>
    <row r="24" spans="1:17" x14ac:dyDescent="0.25">
      <c r="A24" t="s">
        <v>124</v>
      </c>
      <c r="B24" s="53">
        <v>3500</v>
      </c>
      <c r="C24" s="53">
        <v>9472</v>
      </c>
      <c r="D24" s="53">
        <v>12972</v>
      </c>
      <c r="E24" s="54">
        <v>1.1000000000000001</v>
      </c>
      <c r="M24" s="53"/>
      <c r="N24" s="53"/>
      <c r="O24" s="53"/>
      <c r="P24" s="53"/>
      <c r="Q24" s="53"/>
    </row>
    <row r="25" spans="1:17" x14ac:dyDescent="0.25">
      <c r="A25" t="s">
        <v>89</v>
      </c>
      <c r="B25" s="53">
        <v>2465</v>
      </c>
      <c r="C25" s="53">
        <v>9242</v>
      </c>
      <c r="D25" s="53">
        <v>11707</v>
      </c>
      <c r="E25" s="54">
        <v>-8.6999999999999993</v>
      </c>
      <c r="M25" s="53"/>
      <c r="N25" s="53"/>
      <c r="O25" s="53"/>
      <c r="P25" s="53"/>
      <c r="Q25" s="53"/>
    </row>
    <row r="26" spans="1:17" x14ac:dyDescent="0.25">
      <c r="E26" s="54"/>
      <c r="M26" s="53"/>
      <c r="N26" s="53"/>
      <c r="O26" s="53"/>
      <c r="P26" s="53"/>
      <c r="Q26" s="53"/>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25"/>
  <sheetViews>
    <sheetView workbookViewId="0">
      <selection activeCell="A2" sqref="A2"/>
    </sheetView>
  </sheetViews>
  <sheetFormatPr defaultColWidth="8.90625" defaultRowHeight="12.5" x14ac:dyDescent="0.25"/>
  <cols>
    <col min="1" max="1" width="8.90625" style="2"/>
    <col min="2" max="2" width="16.08984375" style="2" customWidth="1"/>
    <col min="3" max="16384" width="8.90625" style="2"/>
  </cols>
  <sheetData>
    <row r="1" spans="1:10" x14ac:dyDescent="0.25">
      <c r="A1" t="s">
        <v>260</v>
      </c>
    </row>
    <row r="2" spans="1:10" x14ac:dyDescent="0.25">
      <c r="A2" t="s">
        <v>53</v>
      </c>
      <c r="B2"/>
      <c r="G2" s="1"/>
    </row>
    <row r="3" spans="1:10" x14ac:dyDescent="0.25">
      <c r="A3" t="s">
        <v>259</v>
      </c>
      <c r="B3"/>
    </row>
    <row r="4" spans="1:10" x14ac:dyDescent="0.25">
      <c r="A4" s="1"/>
    </row>
    <row r="5" spans="1:10" x14ac:dyDescent="0.25">
      <c r="A5" s="2" t="s">
        <v>0</v>
      </c>
      <c r="B5" s="2" t="s">
        <v>1</v>
      </c>
      <c r="C5" s="2" t="s">
        <v>235</v>
      </c>
      <c r="E5"/>
      <c r="F5"/>
      <c r="G5"/>
      <c r="H5"/>
    </row>
    <row r="6" spans="1:10" x14ac:dyDescent="0.25">
      <c r="A6" s="2">
        <v>2008</v>
      </c>
      <c r="B6" s="51">
        <v>1930000</v>
      </c>
      <c r="C6" s="52">
        <v>2.9</v>
      </c>
      <c r="G6"/>
      <c r="H6"/>
      <c r="I6" s="51"/>
      <c r="J6" s="51"/>
    </row>
    <row r="7" spans="1:10" x14ac:dyDescent="0.25">
      <c r="A7" s="2">
        <v>2009</v>
      </c>
      <c r="B7" s="51">
        <v>1855900</v>
      </c>
      <c r="C7" s="52">
        <v>-3.8</v>
      </c>
      <c r="G7"/>
      <c r="H7"/>
      <c r="I7" s="51"/>
      <c r="J7" s="51"/>
    </row>
    <row r="8" spans="1:10" x14ac:dyDescent="0.25">
      <c r="A8" s="2">
        <v>2010</v>
      </c>
      <c r="B8" s="51">
        <v>1997500</v>
      </c>
      <c r="C8" s="52">
        <v>7.6</v>
      </c>
      <c r="G8"/>
      <c r="H8"/>
      <c r="I8" s="51"/>
      <c r="J8" s="51"/>
    </row>
    <row r="9" spans="1:10" x14ac:dyDescent="0.25">
      <c r="A9" s="2">
        <v>2011</v>
      </c>
      <c r="B9" s="51">
        <v>2158300</v>
      </c>
      <c r="C9" s="52">
        <v>8.1</v>
      </c>
      <c r="E9"/>
      <c r="F9"/>
      <c r="G9"/>
      <c r="H9"/>
      <c r="I9" s="51"/>
      <c r="J9" s="51"/>
    </row>
    <row r="10" spans="1:10" x14ac:dyDescent="0.25">
      <c r="A10" s="2">
        <v>2012</v>
      </c>
      <c r="B10" s="51">
        <v>2356500</v>
      </c>
      <c r="C10" s="52">
        <v>9.1999999999999993</v>
      </c>
      <c r="E10"/>
      <c r="F10"/>
      <c r="G10"/>
      <c r="H10"/>
      <c r="I10" s="51"/>
      <c r="J10" s="51"/>
    </row>
    <row r="11" spans="1:10" x14ac:dyDescent="0.25">
      <c r="A11" s="2">
        <v>2013</v>
      </c>
      <c r="B11" s="51">
        <v>2564400</v>
      </c>
      <c r="C11" s="52">
        <v>8.8000000000000007</v>
      </c>
      <c r="E11"/>
      <c r="F11"/>
      <c r="G11"/>
      <c r="H11"/>
      <c r="I11" s="51"/>
      <c r="J11" s="51"/>
    </row>
    <row r="12" spans="1:10" x14ac:dyDescent="0.25">
      <c r="A12" s="2">
        <v>2014</v>
      </c>
      <c r="B12" s="51">
        <v>2680100</v>
      </c>
      <c r="C12" s="52">
        <v>4.5</v>
      </c>
      <c r="E12"/>
      <c r="F12"/>
      <c r="G12"/>
      <c r="H12"/>
      <c r="I12" s="51"/>
      <c r="J12" s="51"/>
    </row>
    <row r="13" spans="1:10" x14ac:dyDescent="0.25">
      <c r="A13" s="2">
        <v>2015</v>
      </c>
      <c r="B13" s="51">
        <v>2886600</v>
      </c>
      <c r="C13" s="52">
        <v>7.7</v>
      </c>
      <c r="E13"/>
      <c r="F13"/>
      <c r="G13"/>
      <c r="H13"/>
      <c r="I13" s="51"/>
      <c r="J13" s="51"/>
    </row>
    <row r="14" spans="1:10" x14ac:dyDescent="0.25">
      <c r="A14" s="2">
        <v>2016</v>
      </c>
      <c r="B14" s="51">
        <v>3124700</v>
      </c>
      <c r="C14" s="52">
        <v>8.1999999999999993</v>
      </c>
      <c r="E14"/>
      <c r="F14"/>
      <c r="G14"/>
      <c r="H14"/>
      <c r="I14" s="51"/>
      <c r="J14" s="51"/>
    </row>
    <row r="15" spans="1:10" x14ac:dyDescent="0.25">
      <c r="A15" s="2">
        <v>2017</v>
      </c>
      <c r="B15" s="51">
        <v>3168700</v>
      </c>
      <c r="C15" s="52"/>
      <c r="E15"/>
      <c r="F15"/>
      <c r="G15"/>
      <c r="H15"/>
      <c r="I15" s="51"/>
      <c r="J15" s="51"/>
    </row>
    <row r="16" spans="1:10" x14ac:dyDescent="0.25">
      <c r="A16" s="2">
        <v>2018</v>
      </c>
      <c r="B16" s="51">
        <v>3332700</v>
      </c>
      <c r="C16" s="52">
        <v>5.2</v>
      </c>
      <c r="E16"/>
      <c r="F16"/>
      <c r="G16"/>
      <c r="H16"/>
      <c r="I16" s="51"/>
      <c r="J16" s="51"/>
    </row>
    <row r="17" spans="1:10" x14ac:dyDescent="0.25">
      <c r="A17" s="2">
        <v>2019</v>
      </c>
      <c r="B17" s="51">
        <v>3232900</v>
      </c>
      <c r="C17" s="52">
        <v>-3</v>
      </c>
      <c r="E17"/>
      <c r="F17"/>
      <c r="G17"/>
      <c r="H17"/>
      <c r="I17" s="51"/>
      <c r="J17" s="51"/>
    </row>
    <row r="18" spans="1:10" x14ac:dyDescent="0.25">
      <c r="A18" s="2">
        <v>2020</v>
      </c>
      <c r="B18" s="51">
        <v>3282200</v>
      </c>
      <c r="C18" s="52">
        <v>1.5</v>
      </c>
      <c r="E18"/>
      <c r="F18"/>
      <c r="G18"/>
      <c r="H18"/>
      <c r="I18" s="51"/>
      <c r="J18" s="51"/>
    </row>
    <row r="19" spans="1:10" x14ac:dyDescent="0.25">
      <c r="A19" s="2">
        <v>2021</v>
      </c>
      <c r="B19" s="51">
        <v>3400500</v>
      </c>
      <c r="C19" s="52">
        <v>3.6</v>
      </c>
      <c r="E19"/>
      <c r="F19"/>
      <c r="G19"/>
      <c r="H19"/>
      <c r="I19" s="51"/>
      <c r="J19" s="51"/>
    </row>
    <row r="20" spans="1:10" x14ac:dyDescent="0.25">
      <c r="A20" s="2">
        <v>2022</v>
      </c>
      <c r="B20" s="51">
        <v>3457400</v>
      </c>
      <c r="C20" s="52">
        <v>1.7</v>
      </c>
      <c r="E20"/>
      <c r="F20"/>
      <c r="G20"/>
      <c r="H20"/>
      <c r="I20" s="51"/>
      <c r="J20" s="51"/>
    </row>
    <row r="21" spans="1:10" x14ac:dyDescent="0.25">
      <c r="B21" s="51"/>
      <c r="E21"/>
      <c r="F21"/>
      <c r="G21"/>
      <c r="H21"/>
    </row>
    <row r="22" spans="1:10" x14ac:dyDescent="0.25">
      <c r="B22" s="51"/>
    </row>
    <row r="23" spans="1:10" x14ac:dyDescent="0.25">
      <c r="B23" s="51"/>
    </row>
    <row r="24" spans="1:10" x14ac:dyDescent="0.25">
      <c r="B24" s="51"/>
    </row>
    <row r="25" spans="1:10" x14ac:dyDescent="0.25">
      <c r="B25" s="51"/>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H54"/>
  <sheetViews>
    <sheetView zoomScaleNormal="100" workbookViewId="0"/>
  </sheetViews>
  <sheetFormatPr defaultColWidth="8.90625" defaultRowHeight="12.5" x14ac:dyDescent="0.25"/>
  <cols>
    <col min="1" max="1" width="30.08984375" style="24" customWidth="1"/>
    <col min="2" max="7" width="10.81640625" style="24" customWidth="1"/>
    <col min="8" max="21" width="10.81640625" style="20" customWidth="1"/>
    <col min="22" max="22" width="8.90625" style="20"/>
    <col min="23" max="23" width="10.81640625" style="20" customWidth="1"/>
    <col min="24" max="34" width="8.90625" style="20"/>
    <col min="35" max="16384" width="8.90625" style="24"/>
  </cols>
  <sheetData>
    <row r="1" spans="1:21" x14ac:dyDescent="0.25">
      <c r="A1" s="24" t="s">
        <v>17</v>
      </c>
    </row>
    <row r="2" spans="1:21" x14ac:dyDescent="0.25">
      <c r="A2" s="20" t="s">
        <v>144</v>
      </c>
    </row>
    <row r="3" spans="1:21" x14ac:dyDescent="0.25">
      <c r="A3" s="20" t="s">
        <v>259</v>
      </c>
    </row>
    <row r="4" spans="1:21" s="20" customFormat="1" ht="13" x14ac:dyDescent="0.3">
      <c r="A4" s="22"/>
    </row>
    <row r="5" spans="1:21" s="20" customFormat="1" ht="13" thickBot="1" x14ac:dyDescent="0.3"/>
    <row r="6" spans="1:21" s="20" customFormat="1" ht="13.5" thickBot="1" x14ac:dyDescent="0.35">
      <c r="A6" s="40"/>
      <c r="B6" s="59" t="s">
        <v>93</v>
      </c>
      <c r="C6" s="60"/>
      <c r="D6" s="60"/>
      <c r="E6" s="60"/>
      <c r="F6" s="60"/>
      <c r="G6" s="60"/>
      <c r="H6" s="60"/>
      <c r="I6" s="60"/>
      <c r="J6" s="60"/>
      <c r="K6" s="60"/>
      <c r="L6" s="60"/>
      <c r="M6" s="60"/>
      <c r="N6" s="60"/>
      <c r="O6" s="60"/>
      <c r="P6" s="60"/>
      <c r="Q6" s="60"/>
      <c r="R6" s="60"/>
      <c r="S6" s="60"/>
      <c r="T6" s="60"/>
      <c r="U6" s="60"/>
    </row>
    <row r="7" spans="1:21" s="20" customFormat="1" ht="37.75" customHeight="1" thickBot="1" x14ac:dyDescent="0.35">
      <c r="A7" s="25" t="s">
        <v>131</v>
      </c>
      <c r="B7" s="41" t="s">
        <v>89</v>
      </c>
      <c r="C7" s="41" t="s">
        <v>87</v>
      </c>
      <c r="D7" s="41" t="s">
        <v>90</v>
      </c>
      <c r="E7" s="41" t="s">
        <v>73</v>
      </c>
      <c r="F7" s="41" t="s">
        <v>86</v>
      </c>
      <c r="G7" s="41" t="s">
        <v>77</v>
      </c>
      <c r="H7" s="41" t="s">
        <v>83</v>
      </c>
      <c r="I7" s="41" t="s">
        <v>91</v>
      </c>
      <c r="J7" s="41" t="s">
        <v>92</v>
      </c>
      <c r="K7" s="41" t="s">
        <v>79</v>
      </c>
      <c r="L7" s="41" t="s">
        <v>80</v>
      </c>
      <c r="M7" s="41" t="s">
        <v>78</v>
      </c>
      <c r="N7" s="41" t="s">
        <v>75</v>
      </c>
      <c r="O7" s="41" t="s">
        <v>84</v>
      </c>
      <c r="P7" s="41" t="s">
        <v>76</v>
      </c>
      <c r="Q7" s="41" t="s">
        <v>88</v>
      </c>
      <c r="R7" s="41" t="s">
        <v>82</v>
      </c>
      <c r="S7" s="41" t="s">
        <v>81</v>
      </c>
      <c r="T7" s="41" t="s">
        <v>85</v>
      </c>
      <c r="U7" s="41" t="s">
        <v>74</v>
      </c>
    </row>
    <row r="8" spans="1:21" s="20" customFormat="1" ht="13.25" customHeight="1" thickTop="1" x14ac:dyDescent="0.25">
      <c r="A8" s="42" t="s">
        <v>89</v>
      </c>
      <c r="B8" s="28">
        <v>2465</v>
      </c>
      <c r="C8" s="28">
        <v>157</v>
      </c>
      <c r="D8" s="28">
        <v>515</v>
      </c>
      <c r="E8" s="28">
        <v>651</v>
      </c>
      <c r="F8" s="28">
        <v>159</v>
      </c>
      <c r="G8" s="28">
        <v>1004</v>
      </c>
      <c r="H8" s="28">
        <v>4</v>
      </c>
      <c r="I8" s="28">
        <v>9</v>
      </c>
      <c r="J8" s="28">
        <v>272</v>
      </c>
      <c r="K8" s="28">
        <v>67</v>
      </c>
      <c r="L8" s="28">
        <v>70</v>
      </c>
      <c r="M8" s="28">
        <v>1</v>
      </c>
      <c r="N8" s="28">
        <v>572</v>
      </c>
      <c r="O8" s="28">
        <v>109</v>
      </c>
      <c r="P8" s="28">
        <v>260</v>
      </c>
      <c r="Q8" s="28">
        <v>42</v>
      </c>
      <c r="R8" s="28">
        <v>197</v>
      </c>
      <c r="S8" s="28">
        <v>141</v>
      </c>
      <c r="T8" s="28">
        <v>141</v>
      </c>
      <c r="U8" s="28">
        <v>3481</v>
      </c>
    </row>
    <row r="9" spans="1:21" s="20" customFormat="1" ht="13.25" customHeight="1" x14ac:dyDescent="0.25">
      <c r="A9" s="34" t="s">
        <v>125</v>
      </c>
      <c r="B9" s="32">
        <v>143</v>
      </c>
      <c r="C9" s="32">
        <v>224</v>
      </c>
      <c r="D9" s="32">
        <v>275</v>
      </c>
      <c r="E9" s="32">
        <v>996</v>
      </c>
      <c r="F9" s="32">
        <v>99</v>
      </c>
      <c r="G9" s="32">
        <v>2383</v>
      </c>
      <c r="H9" s="32">
        <v>9</v>
      </c>
      <c r="I9" s="32">
        <v>867</v>
      </c>
      <c r="J9" s="32">
        <v>284</v>
      </c>
      <c r="K9" s="32">
        <v>46</v>
      </c>
      <c r="L9" s="32">
        <v>57</v>
      </c>
      <c r="M9" s="32">
        <v>9</v>
      </c>
      <c r="N9" s="32">
        <v>446</v>
      </c>
      <c r="O9" s="32">
        <v>89</v>
      </c>
      <c r="P9" s="32">
        <v>343</v>
      </c>
      <c r="Q9" s="32">
        <v>133</v>
      </c>
      <c r="R9" s="32">
        <v>72</v>
      </c>
      <c r="S9" s="32">
        <v>60</v>
      </c>
      <c r="T9" s="32">
        <v>16</v>
      </c>
      <c r="U9" s="32">
        <v>2348</v>
      </c>
    </row>
    <row r="10" spans="1:21" s="20" customFormat="1" ht="13.25" customHeight="1" x14ac:dyDescent="0.25">
      <c r="A10" s="34" t="s">
        <v>126</v>
      </c>
      <c r="B10" s="32">
        <v>300</v>
      </c>
      <c r="C10" s="32">
        <v>269</v>
      </c>
      <c r="D10" s="32">
        <v>375</v>
      </c>
      <c r="E10" s="32">
        <v>787</v>
      </c>
      <c r="F10" s="32">
        <v>190</v>
      </c>
      <c r="G10" s="32">
        <v>2605</v>
      </c>
      <c r="H10" s="32">
        <v>53</v>
      </c>
      <c r="I10" s="32">
        <v>106</v>
      </c>
      <c r="J10" s="32">
        <v>257</v>
      </c>
      <c r="K10" s="32">
        <v>54</v>
      </c>
      <c r="L10" s="32">
        <v>107</v>
      </c>
      <c r="M10" s="32">
        <v>7</v>
      </c>
      <c r="N10" s="32">
        <v>564</v>
      </c>
      <c r="O10" s="32">
        <v>201</v>
      </c>
      <c r="P10" s="32">
        <v>311</v>
      </c>
      <c r="Q10" s="32">
        <v>114</v>
      </c>
      <c r="R10" s="32">
        <v>83</v>
      </c>
      <c r="S10" s="32">
        <v>123</v>
      </c>
      <c r="T10" s="32">
        <v>84</v>
      </c>
      <c r="U10" s="32">
        <v>2481</v>
      </c>
    </row>
    <row r="11" spans="1:21" s="20" customFormat="1" ht="13.25" customHeight="1" x14ac:dyDescent="0.25">
      <c r="A11" s="34" t="s">
        <v>90</v>
      </c>
      <c r="B11" s="32">
        <v>740</v>
      </c>
      <c r="C11" s="32">
        <v>286</v>
      </c>
      <c r="D11" s="32">
        <v>4564</v>
      </c>
      <c r="E11" s="32">
        <v>1084</v>
      </c>
      <c r="F11" s="32">
        <v>355</v>
      </c>
      <c r="G11" s="32">
        <v>2004</v>
      </c>
      <c r="H11" s="32">
        <v>9</v>
      </c>
      <c r="I11" s="32">
        <v>109</v>
      </c>
      <c r="J11" s="32">
        <v>398</v>
      </c>
      <c r="K11" s="32">
        <v>49</v>
      </c>
      <c r="L11" s="32">
        <v>174</v>
      </c>
      <c r="M11" s="32">
        <v>6</v>
      </c>
      <c r="N11" s="32">
        <v>773</v>
      </c>
      <c r="O11" s="32">
        <v>324</v>
      </c>
      <c r="P11" s="32">
        <v>533</v>
      </c>
      <c r="Q11" s="32">
        <v>36</v>
      </c>
      <c r="R11" s="32">
        <v>143</v>
      </c>
      <c r="S11" s="32">
        <v>131</v>
      </c>
      <c r="T11" s="32">
        <v>170</v>
      </c>
      <c r="U11" s="32">
        <v>12184</v>
      </c>
    </row>
    <row r="12" spans="1:21" s="20" customFormat="1" ht="13.25" customHeight="1" x14ac:dyDescent="0.25">
      <c r="A12" s="34" t="s">
        <v>73</v>
      </c>
      <c r="B12" s="32">
        <v>2117</v>
      </c>
      <c r="C12" s="32">
        <v>1614</v>
      </c>
      <c r="D12" s="32">
        <v>1784</v>
      </c>
      <c r="E12" s="32">
        <v>1464605</v>
      </c>
      <c r="F12" s="32">
        <v>4261</v>
      </c>
      <c r="G12" s="32">
        <v>19061</v>
      </c>
      <c r="H12" s="32">
        <v>153</v>
      </c>
      <c r="I12" s="32">
        <v>702</v>
      </c>
      <c r="J12" s="32">
        <v>3914</v>
      </c>
      <c r="K12" s="32">
        <v>1396</v>
      </c>
      <c r="L12" s="32">
        <v>251</v>
      </c>
      <c r="M12" s="32">
        <v>64</v>
      </c>
      <c r="N12" s="32">
        <v>9842</v>
      </c>
      <c r="O12" s="32">
        <v>834</v>
      </c>
      <c r="P12" s="32">
        <v>6320</v>
      </c>
      <c r="Q12" s="32">
        <v>1232</v>
      </c>
      <c r="R12" s="32">
        <v>1588</v>
      </c>
      <c r="S12" s="32">
        <v>5762</v>
      </c>
      <c r="T12" s="32">
        <v>863</v>
      </c>
      <c r="U12" s="32">
        <v>49344</v>
      </c>
    </row>
    <row r="13" spans="1:21" s="20" customFormat="1" ht="13.25" customHeight="1" x14ac:dyDescent="0.25">
      <c r="A13" s="34" t="s">
        <v>127</v>
      </c>
      <c r="B13" s="32">
        <v>322</v>
      </c>
      <c r="C13" s="32">
        <v>263</v>
      </c>
      <c r="D13" s="32">
        <v>344</v>
      </c>
      <c r="E13" s="32">
        <v>1158</v>
      </c>
      <c r="F13" s="32">
        <v>151</v>
      </c>
      <c r="G13" s="32">
        <v>2661</v>
      </c>
      <c r="H13" s="32">
        <v>7</v>
      </c>
      <c r="I13" s="32">
        <v>38</v>
      </c>
      <c r="J13" s="32">
        <v>347</v>
      </c>
      <c r="K13" s="32">
        <v>84</v>
      </c>
      <c r="L13" s="32">
        <v>99</v>
      </c>
      <c r="M13" s="32">
        <v>1</v>
      </c>
      <c r="N13" s="32">
        <v>510</v>
      </c>
      <c r="O13" s="32">
        <v>181</v>
      </c>
      <c r="P13" s="32">
        <v>292</v>
      </c>
      <c r="Q13" s="32">
        <v>72</v>
      </c>
      <c r="R13" s="32">
        <v>123</v>
      </c>
      <c r="S13" s="32">
        <v>98</v>
      </c>
      <c r="T13" s="32">
        <v>57</v>
      </c>
      <c r="U13" s="32">
        <v>2440</v>
      </c>
    </row>
    <row r="14" spans="1:21" s="20" customFormat="1" ht="13.25" customHeight="1" x14ac:dyDescent="0.25">
      <c r="A14" s="34" t="s">
        <v>124</v>
      </c>
      <c r="B14" s="32">
        <v>230</v>
      </c>
      <c r="C14" s="32">
        <v>228</v>
      </c>
      <c r="D14" s="32">
        <v>379</v>
      </c>
      <c r="E14" s="32">
        <v>906</v>
      </c>
      <c r="F14" s="32">
        <v>174</v>
      </c>
      <c r="G14" s="32">
        <v>2139</v>
      </c>
      <c r="H14" s="32">
        <v>5</v>
      </c>
      <c r="I14" s="32">
        <v>47</v>
      </c>
      <c r="J14" s="32">
        <v>544</v>
      </c>
      <c r="K14" s="32">
        <v>138</v>
      </c>
      <c r="L14" s="32">
        <v>27</v>
      </c>
      <c r="M14" s="32">
        <v>1</v>
      </c>
      <c r="N14" s="32">
        <v>463</v>
      </c>
      <c r="O14" s="32">
        <v>79</v>
      </c>
      <c r="P14" s="32">
        <v>232</v>
      </c>
      <c r="Q14" s="32">
        <v>62</v>
      </c>
      <c r="R14" s="32">
        <v>58</v>
      </c>
      <c r="S14" s="32">
        <v>99</v>
      </c>
      <c r="T14" s="32">
        <v>202</v>
      </c>
      <c r="U14" s="32">
        <v>2385</v>
      </c>
    </row>
    <row r="15" spans="1:21" s="20" customFormat="1" ht="13.25" customHeight="1" x14ac:dyDescent="0.25">
      <c r="A15" s="34" t="s">
        <v>83</v>
      </c>
      <c r="B15" s="32">
        <v>816</v>
      </c>
      <c r="C15" s="32">
        <v>886</v>
      </c>
      <c r="D15" s="32">
        <v>1481</v>
      </c>
      <c r="E15" s="32">
        <v>4969</v>
      </c>
      <c r="F15" s="32">
        <v>382</v>
      </c>
      <c r="G15" s="32">
        <v>10979</v>
      </c>
      <c r="H15" s="32">
        <v>13322</v>
      </c>
      <c r="I15" s="32">
        <v>428</v>
      </c>
      <c r="J15" s="32">
        <v>1175</v>
      </c>
      <c r="K15" s="32">
        <v>147</v>
      </c>
      <c r="L15" s="32">
        <v>340</v>
      </c>
      <c r="M15" s="32">
        <v>58</v>
      </c>
      <c r="N15" s="32">
        <v>2584</v>
      </c>
      <c r="O15" s="32">
        <v>454</v>
      </c>
      <c r="P15" s="32">
        <v>1690</v>
      </c>
      <c r="Q15" s="32">
        <v>390</v>
      </c>
      <c r="R15" s="32">
        <v>349</v>
      </c>
      <c r="S15" s="32">
        <v>245</v>
      </c>
      <c r="T15" s="32">
        <v>74</v>
      </c>
      <c r="U15" s="32">
        <v>11396</v>
      </c>
    </row>
    <row r="16" spans="1:21" s="20" customFormat="1" ht="13.25" customHeight="1" x14ac:dyDescent="0.25">
      <c r="A16" s="34" t="s">
        <v>91</v>
      </c>
      <c r="B16" s="32">
        <v>1333</v>
      </c>
      <c r="C16" s="32">
        <v>1590</v>
      </c>
      <c r="D16" s="32">
        <v>1890</v>
      </c>
      <c r="E16" s="32">
        <v>15218</v>
      </c>
      <c r="F16" s="32">
        <v>743</v>
      </c>
      <c r="G16" s="32">
        <v>24685</v>
      </c>
      <c r="H16" s="32">
        <v>293</v>
      </c>
      <c r="I16" s="32">
        <v>37199</v>
      </c>
      <c r="J16" s="32">
        <v>2600</v>
      </c>
      <c r="K16" s="32">
        <v>341</v>
      </c>
      <c r="L16" s="32">
        <v>453</v>
      </c>
      <c r="M16" s="32">
        <v>114</v>
      </c>
      <c r="N16" s="32">
        <v>5700</v>
      </c>
      <c r="O16" s="32">
        <v>1017</v>
      </c>
      <c r="P16" s="32">
        <v>3697</v>
      </c>
      <c r="Q16" s="32">
        <v>693</v>
      </c>
      <c r="R16" s="32">
        <v>617</v>
      </c>
      <c r="S16" s="32">
        <v>475</v>
      </c>
      <c r="T16" s="32">
        <v>452</v>
      </c>
      <c r="U16" s="32">
        <v>27693</v>
      </c>
    </row>
    <row r="17" spans="1:21" s="20" customFormat="1" ht="13.25" customHeight="1" x14ac:dyDescent="0.25">
      <c r="A17" s="34" t="s">
        <v>92</v>
      </c>
      <c r="B17" s="32">
        <v>191</v>
      </c>
      <c r="C17" s="32">
        <v>208</v>
      </c>
      <c r="D17" s="32">
        <v>167</v>
      </c>
      <c r="E17" s="32">
        <v>317</v>
      </c>
      <c r="F17" s="32">
        <v>42</v>
      </c>
      <c r="G17" s="32">
        <v>817</v>
      </c>
      <c r="H17" s="32">
        <v>5</v>
      </c>
      <c r="I17" s="32">
        <v>41</v>
      </c>
      <c r="J17" s="32">
        <v>38551</v>
      </c>
      <c r="K17" s="32">
        <v>255</v>
      </c>
      <c r="L17" s="32">
        <v>50</v>
      </c>
      <c r="M17" s="32">
        <v>5</v>
      </c>
      <c r="N17" s="32">
        <v>259</v>
      </c>
      <c r="O17" s="32">
        <v>143</v>
      </c>
      <c r="P17" s="32">
        <v>134</v>
      </c>
      <c r="Q17" s="32">
        <v>75</v>
      </c>
      <c r="R17" s="32">
        <v>88</v>
      </c>
      <c r="S17" s="32">
        <v>615</v>
      </c>
      <c r="T17" s="32">
        <v>67</v>
      </c>
      <c r="U17" s="32">
        <v>12396</v>
      </c>
    </row>
    <row r="18" spans="1:21" s="20" customFormat="1" ht="13.25" customHeight="1" x14ac:dyDescent="0.25">
      <c r="A18" s="34" t="s">
        <v>80</v>
      </c>
      <c r="B18" s="32">
        <v>413</v>
      </c>
      <c r="C18" s="32">
        <v>287</v>
      </c>
      <c r="D18" s="32">
        <v>433</v>
      </c>
      <c r="E18" s="32">
        <v>1281</v>
      </c>
      <c r="F18" s="32">
        <v>207</v>
      </c>
      <c r="G18" s="32">
        <v>1739</v>
      </c>
      <c r="H18" s="32">
        <v>1</v>
      </c>
      <c r="I18" s="32">
        <v>97</v>
      </c>
      <c r="J18" s="32">
        <v>363</v>
      </c>
      <c r="K18" s="32">
        <v>13</v>
      </c>
      <c r="L18" s="32">
        <v>1527</v>
      </c>
      <c r="M18" s="32">
        <v>7</v>
      </c>
      <c r="N18" s="32">
        <v>906</v>
      </c>
      <c r="O18" s="32">
        <v>167</v>
      </c>
      <c r="P18" s="32">
        <v>407</v>
      </c>
      <c r="Q18" s="32">
        <v>81</v>
      </c>
      <c r="R18" s="32">
        <v>137</v>
      </c>
      <c r="S18" s="32">
        <v>85</v>
      </c>
      <c r="T18" s="32">
        <v>70</v>
      </c>
      <c r="U18" s="32">
        <v>8467</v>
      </c>
    </row>
    <row r="19" spans="1:21" s="20" customFormat="1" ht="13.25" customHeight="1" x14ac:dyDescent="0.25">
      <c r="A19" s="34" t="s">
        <v>78</v>
      </c>
      <c r="B19" s="32">
        <v>403</v>
      </c>
      <c r="C19" s="32">
        <v>569</v>
      </c>
      <c r="D19" s="32">
        <v>701</v>
      </c>
      <c r="E19" s="32">
        <v>1844</v>
      </c>
      <c r="F19" s="32">
        <v>194</v>
      </c>
      <c r="G19" s="32">
        <v>4869</v>
      </c>
      <c r="H19" s="32">
        <v>85</v>
      </c>
      <c r="I19" s="32">
        <v>104</v>
      </c>
      <c r="J19" s="32">
        <v>530</v>
      </c>
      <c r="K19" s="32">
        <v>67</v>
      </c>
      <c r="L19" s="32">
        <v>164</v>
      </c>
      <c r="M19" s="32">
        <v>8440</v>
      </c>
      <c r="N19" s="32">
        <v>870</v>
      </c>
      <c r="O19" s="32">
        <v>278</v>
      </c>
      <c r="P19" s="32">
        <v>468</v>
      </c>
      <c r="Q19" s="32">
        <v>249</v>
      </c>
      <c r="R19" s="32">
        <v>107</v>
      </c>
      <c r="S19" s="32">
        <v>105</v>
      </c>
      <c r="T19" s="32">
        <v>48</v>
      </c>
      <c r="U19" s="32">
        <v>5212</v>
      </c>
    </row>
    <row r="20" spans="1:21" s="20" customFormat="1" ht="13.25" customHeight="1" x14ac:dyDescent="0.25">
      <c r="A20" s="34" t="s">
        <v>75</v>
      </c>
      <c r="B20" s="32">
        <v>1572</v>
      </c>
      <c r="C20" s="32">
        <v>1119</v>
      </c>
      <c r="D20" s="32">
        <v>1252</v>
      </c>
      <c r="E20" s="32">
        <v>45259</v>
      </c>
      <c r="F20" s="32">
        <v>1136</v>
      </c>
      <c r="G20" s="32">
        <v>21577</v>
      </c>
      <c r="H20" s="32">
        <v>78</v>
      </c>
      <c r="I20" s="32">
        <v>6339</v>
      </c>
      <c r="J20" s="32">
        <v>4583</v>
      </c>
      <c r="K20" s="32">
        <v>2059</v>
      </c>
      <c r="L20" s="32">
        <v>294</v>
      </c>
      <c r="M20" s="32">
        <v>56</v>
      </c>
      <c r="N20" s="32">
        <v>218813</v>
      </c>
      <c r="O20" s="32">
        <v>796</v>
      </c>
      <c r="P20" s="32">
        <v>13861</v>
      </c>
      <c r="Q20" s="32">
        <v>605</v>
      </c>
      <c r="R20" s="32">
        <v>1772</v>
      </c>
      <c r="S20" s="32">
        <v>141</v>
      </c>
      <c r="T20" s="32">
        <v>526</v>
      </c>
      <c r="U20" s="32">
        <v>75341</v>
      </c>
    </row>
    <row r="21" spans="1:21" s="20" customFormat="1" ht="13.25" customHeight="1" x14ac:dyDescent="0.25">
      <c r="A21" s="34" t="s">
        <v>129</v>
      </c>
      <c r="B21" s="32">
        <v>524</v>
      </c>
      <c r="C21" s="32">
        <v>525</v>
      </c>
      <c r="D21" s="32">
        <v>565</v>
      </c>
      <c r="E21" s="32">
        <v>3224</v>
      </c>
      <c r="F21" s="32">
        <v>194</v>
      </c>
      <c r="G21" s="32">
        <v>6799</v>
      </c>
      <c r="H21" s="32">
        <v>28</v>
      </c>
      <c r="I21" s="32">
        <v>130</v>
      </c>
      <c r="J21" s="32">
        <v>975</v>
      </c>
      <c r="K21" s="32">
        <v>280</v>
      </c>
      <c r="L21" s="32">
        <v>226</v>
      </c>
      <c r="M21" s="32">
        <v>8</v>
      </c>
      <c r="N21" s="32">
        <v>1852</v>
      </c>
      <c r="O21" s="32">
        <v>407</v>
      </c>
      <c r="P21" s="32">
        <v>1128</v>
      </c>
      <c r="Q21" s="32">
        <v>308</v>
      </c>
      <c r="R21" s="32">
        <v>148</v>
      </c>
      <c r="S21" s="32">
        <v>162</v>
      </c>
      <c r="T21" s="32">
        <v>181</v>
      </c>
      <c r="U21" s="32">
        <v>4388</v>
      </c>
    </row>
    <row r="22" spans="1:21" s="20" customFormat="1" ht="13.25" customHeight="1" x14ac:dyDescent="0.25">
      <c r="A22" s="34" t="s">
        <v>76</v>
      </c>
      <c r="B22" s="32">
        <v>890</v>
      </c>
      <c r="C22" s="32">
        <v>447</v>
      </c>
      <c r="D22" s="32">
        <v>518</v>
      </c>
      <c r="E22" s="32">
        <v>18262</v>
      </c>
      <c r="F22" s="32">
        <v>318</v>
      </c>
      <c r="G22" s="32">
        <v>10381</v>
      </c>
      <c r="H22" s="32">
        <v>15</v>
      </c>
      <c r="I22" s="32">
        <v>1636</v>
      </c>
      <c r="J22" s="32">
        <v>2817</v>
      </c>
      <c r="K22" s="32">
        <v>473</v>
      </c>
      <c r="L22" s="32">
        <v>103</v>
      </c>
      <c r="M22" s="32">
        <v>6</v>
      </c>
      <c r="N22" s="32">
        <v>7149</v>
      </c>
      <c r="O22" s="32">
        <v>336</v>
      </c>
      <c r="P22" s="32">
        <v>183748</v>
      </c>
      <c r="Q22" s="32">
        <v>532</v>
      </c>
      <c r="R22" s="32">
        <v>498</v>
      </c>
      <c r="S22" s="32">
        <v>135</v>
      </c>
      <c r="T22" s="32">
        <v>276</v>
      </c>
      <c r="U22" s="32">
        <v>41485</v>
      </c>
    </row>
    <row r="23" spans="1:21" s="20" customFormat="1" ht="13.25" customHeight="1" x14ac:dyDescent="0.25">
      <c r="A23" s="34" t="s">
        <v>88</v>
      </c>
      <c r="B23" s="32">
        <v>26</v>
      </c>
      <c r="C23" s="32">
        <v>51</v>
      </c>
      <c r="D23" s="32">
        <v>59</v>
      </c>
      <c r="E23" s="32">
        <v>169</v>
      </c>
      <c r="F23" s="32">
        <v>22</v>
      </c>
      <c r="G23" s="32">
        <v>197</v>
      </c>
      <c r="H23" s="32">
        <v>2</v>
      </c>
      <c r="I23" s="32">
        <v>21</v>
      </c>
      <c r="J23" s="32">
        <v>103</v>
      </c>
      <c r="K23" s="32">
        <v>39</v>
      </c>
      <c r="L23" s="32">
        <v>31</v>
      </c>
      <c r="M23" s="32">
        <v>1</v>
      </c>
      <c r="N23" s="32">
        <v>65</v>
      </c>
      <c r="O23" s="32">
        <v>32</v>
      </c>
      <c r="P23" s="32">
        <v>62</v>
      </c>
      <c r="Q23" s="32">
        <v>18970</v>
      </c>
      <c r="R23" s="32">
        <v>20</v>
      </c>
      <c r="S23" s="32">
        <v>47</v>
      </c>
      <c r="T23" s="32">
        <v>9</v>
      </c>
      <c r="U23" s="32">
        <v>899</v>
      </c>
    </row>
    <row r="24" spans="1:21" s="20" customFormat="1" ht="13.25" customHeight="1" x14ac:dyDescent="0.25">
      <c r="A24" s="34" t="s">
        <v>128</v>
      </c>
      <c r="B24" s="32">
        <v>488</v>
      </c>
      <c r="C24" s="32">
        <v>494</v>
      </c>
      <c r="D24" s="32">
        <v>562</v>
      </c>
      <c r="E24" s="32">
        <v>2670</v>
      </c>
      <c r="F24" s="32">
        <v>182</v>
      </c>
      <c r="G24" s="32">
        <v>5042</v>
      </c>
      <c r="H24" s="32">
        <v>44</v>
      </c>
      <c r="I24" s="32">
        <v>360</v>
      </c>
      <c r="J24" s="32">
        <v>800</v>
      </c>
      <c r="K24" s="32">
        <v>77</v>
      </c>
      <c r="L24" s="32">
        <v>105</v>
      </c>
      <c r="M24" s="32">
        <v>43</v>
      </c>
      <c r="N24" s="32">
        <v>1268</v>
      </c>
      <c r="O24" s="32">
        <v>285</v>
      </c>
      <c r="P24" s="32">
        <v>750</v>
      </c>
      <c r="Q24" s="32">
        <v>89</v>
      </c>
      <c r="R24" s="32">
        <v>118</v>
      </c>
      <c r="S24" s="32">
        <v>232</v>
      </c>
      <c r="T24" s="32">
        <v>138</v>
      </c>
      <c r="U24" s="32">
        <v>5485</v>
      </c>
    </row>
    <row r="25" spans="1:21" s="20" customFormat="1" ht="13.25" customHeight="1" x14ac:dyDescent="0.25">
      <c r="A25" s="34" t="s">
        <v>130</v>
      </c>
      <c r="B25" s="32">
        <v>1248</v>
      </c>
      <c r="C25" s="32">
        <v>1292</v>
      </c>
      <c r="D25" s="32">
        <v>1367</v>
      </c>
      <c r="E25" s="32">
        <v>4491</v>
      </c>
      <c r="F25" s="32">
        <v>1082</v>
      </c>
      <c r="G25" s="32">
        <v>9012</v>
      </c>
      <c r="H25" s="32">
        <v>145</v>
      </c>
      <c r="I25" s="32">
        <v>863</v>
      </c>
      <c r="J25" s="32">
        <v>1381</v>
      </c>
      <c r="K25" s="32">
        <v>303</v>
      </c>
      <c r="L25" s="32">
        <v>527</v>
      </c>
      <c r="M25" s="32">
        <v>108</v>
      </c>
      <c r="N25" s="32">
        <v>3411</v>
      </c>
      <c r="O25" s="32">
        <v>774</v>
      </c>
      <c r="P25" s="32">
        <v>1641</v>
      </c>
      <c r="Q25" s="32">
        <v>721</v>
      </c>
      <c r="R25" s="32">
        <v>533</v>
      </c>
      <c r="S25" s="32">
        <v>190</v>
      </c>
      <c r="T25" s="32">
        <v>429</v>
      </c>
      <c r="U25" s="32">
        <v>5464</v>
      </c>
    </row>
    <row r="26" spans="1:21" s="20" customFormat="1" ht="13.25" customHeight="1" x14ac:dyDescent="0.25">
      <c r="A26" s="34" t="s">
        <v>85</v>
      </c>
      <c r="B26" s="32">
        <v>1488</v>
      </c>
      <c r="C26" s="32">
        <v>745</v>
      </c>
      <c r="D26" s="32">
        <v>1601</v>
      </c>
      <c r="E26" s="32">
        <v>2779</v>
      </c>
      <c r="F26" s="32">
        <v>708</v>
      </c>
      <c r="G26" s="32">
        <v>5693</v>
      </c>
      <c r="H26" s="32">
        <v>47</v>
      </c>
      <c r="I26" s="32">
        <v>152</v>
      </c>
      <c r="J26" s="32">
        <v>1130</v>
      </c>
      <c r="K26" s="32">
        <v>189</v>
      </c>
      <c r="L26" s="32">
        <v>411</v>
      </c>
      <c r="M26" s="32">
        <v>17</v>
      </c>
      <c r="N26" s="32">
        <v>2390</v>
      </c>
      <c r="O26" s="32">
        <v>514</v>
      </c>
      <c r="P26" s="32">
        <v>1447</v>
      </c>
      <c r="Q26" s="32">
        <v>441</v>
      </c>
      <c r="R26" s="32">
        <v>539</v>
      </c>
      <c r="S26" s="32">
        <v>272</v>
      </c>
      <c r="T26" s="32">
        <v>11183</v>
      </c>
      <c r="U26" s="32">
        <v>13380</v>
      </c>
    </row>
    <row r="27" spans="1:21" s="20" customFormat="1" ht="13.25" customHeight="1" x14ac:dyDescent="0.25">
      <c r="A27" s="34" t="s">
        <v>74</v>
      </c>
      <c r="B27" s="32">
        <v>14512</v>
      </c>
      <c r="C27" s="32">
        <v>7748</v>
      </c>
      <c r="D27" s="32">
        <v>17272</v>
      </c>
      <c r="E27" s="32">
        <v>43090</v>
      </c>
      <c r="F27" s="32">
        <v>7375</v>
      </c>
      <c r="G27" s="32">
        <v>48123</v>
      </c>
      <c r="H27" s="32">
        <v>169</v>
      </c>
      <c r="I27" s="32">
        <v>6850</v>
      </c>
      <c r="J27" s="32">
        <v>14359</v>
      </c>
      <c r="K27" s="32">
        <v>1844</v>
      </c>
      <c r="L27" s="32">
        <v>4636</v>
      </c>
      <c r="M27" s="32">
        <v>122</v>
      </c>
      <c r="N27" s="32">
        <v>26874</v>
      </c>
      <c r="O27" s="32">
        <v>7668</v>
      </c>
      <c r="P27" s="32">
        <v>17683</v>
      </c>
      <c r="Q27" s="32">
        <v>1556</v>
      </c>
      <c r="R27" s="32">
        <v>5086</v>
      </c>
      <c r="S27" s="32">
        <v>2670</v>
      </c>
      <c r="T27" s="32">
        <v>3046</v>
      </c>
      <c r="U27" s="32">
        <v>252316</v>
      </c>
    </row>
    <row r="28" spans="1:21" s="20" customFormat="1" ht="13.25" customHeight="1" x14ac:dyDescent="0.25">
      <c r="A28" s="34" t="s">
        <v>143</v>
      </c>
      <c r="B28" s="32">
        <f>B29-SUM(B8:B27)</f>
        <v>2063</v>
      </c>
      <c r="C28" s="32">
        <f t="shared" ref="C28:K28" si="0">C29-SUM(C8:C27)</f>
        <v>5757</v>
      </c>
      <c r="D28" s="32">
        <f t="shared" si="0"/>
        <v>1948</v>
      </c>
      <c r="E28" s="32">
        <f t="shared" si="0"/>
        <v>5508</v>
      </c>
      <c r="F28" s="32">
        <f t="shared" si="0"/>
        <v>2190</v>
      </c>
      <c r="G28" s="32">
        <f t="shared" si="0"/>
        <v>11840</v>
      </c>
      <c r="H28" s="32">
        <f t="shared" si="0"/>
        <v>272</v>
      </c>
      <c r="I28" s="32">
        <f t="shared" si="0"/>
        <v>1115</v>
      </c>
      <c r="J28" s="32">
        <f t="shared" si="0"/>
        <v>1685</v>
      </c>
      <c r="K28" s="32">
        <f t="shared" si="0"/>
        <v>2046</v>
      </c>
      <c r="L28" s="32">
        <f>L29-SUM(L8:L27)</f>
        <v>421</v>
      </c>
      <c r="M28" s="32">
        <f t="shared" ref="M28:U28" si="1">M29-SUM(M8:M27)</f>
        <v>147</v>
      </c>
      <c r="N28" s="32">
        <f t="shared" si="1"/>
        <v>4219</v>
      </c>
      <c r="O28" s="32">
        <f t="shared" si="1"/>
        <v>1917</v>
      </c>
      <c r="P28" s="32">
        <f t="shared" si="1"/>
        <v>2626</v>
      </c>
      <c r="Q28" s="32">
        <f t="shared" si="1"/>
        <v>523</v>
      </c>
      <c r="R28" s="32">
        <f t="shared" si="1"/>
        <v>2377</v>
      </c>
      <c r="S28" s="32">
        <f t="shared" si="1"/>
        <v>2202</v>
      </c>
      <c r="T28" s="32">
        <f t="shared" si="1"/>
        <v>1453</v>
      </c>
      <c r="U28" s="32">
        <f t="shared" si="1"/>
        <v>55755</v>
      </c>
    </row>
    <row r="29" spans="1:21" s="20" customFormat="1" ht="13.25" customHeight="1" x14ac:dyDescent="0.3">
      <c r="A29" s="35" t="s">
        <v>2</v>
      </c>
      <c r="B29" s="36">
        <v>32284</v>
      </c>
      <c r="C29" s="36">
        <v>24759</v>
      </c>
      <c r="D29" s="36">
        <v>38052</v>
      </c>
      <c r="E29" s="36">
        <v>1619268</v>
      </c>
      <c r="F29" s="36">
        <v>20164</v>
      </c>
      <c r="G29" s="36">
        <v>193610</v>
      </c>
      <c r="H29" s="36">
        <v>14746</v>
      </c>
      <c r="I29" s="36">
        <v>57213</v>
      </c>
      <c r="J29" s="36">
        <v>77068</v>
      </c>
      <c r="K29" s="36">
        <v>9967</v>
      </c>
      <c r="L29" s="36">
        <v>10073</v>
      </c>
      <c r="M29" s="36">
        <v>9221</v>
      </c>
      <c r="N29" s="36">
        <v>289530</v>
      </c>
      <c r="O29" s="36">
        <v>16605</v>
      </c>
      <c r="P29" s="36">
        <v>237633</v>
      </c>
      <c r="Q29" s="36">
        <v>26924</v>
      </c>
      <c r="R29" s="36">
        <v>14653</v>
      </c>
      <c r="S29" s="36">
        <v>13990</v>
      </c>
      <c r="T29" s="36">
        <v>19485</v>
      </c>
      <c r="U29" s="36">
        <v>594340</v>
      </c>
    </row>
    <row r="30" spans="1:21" s="20" customFormat="1" ht="13.25" customHeight="1" x14ac:dyDescent="0.25"/>
    <row r="31" spans="1:21" s="20" customFormat="1" ht="13.25" customHeight="1" x14ac:dyDescent="0.25"/>
    <row r="32" spans="1:21" s="20" customFormat="1" x14ac:dyDescent="0.25"/>
    <row r="33" s="20" customFormat="1" x14ac:dyDescent="0.25"/>
    <row r="34" s="20" customFormat="1" x14ac:dyDescent="0.25"/>
    <row r="35" s="20" customFormat="1" x14ac:dyDescent="0.25"/>
    <row r="36" s="20" customFormat="1" x14ac:dyDescent="0.25"/>
    <row r="37" s="20" customFormat="1" x14ac:dyDescent="0.25"/>
    <row r="38" s="20" customFormat="1" x14ac:dyDescent="0.25"/>
    <row r="39" s="20" customFormat="1" x14ac:dyDescent="0.25"/>
    <row r="40" s="20" customFormat="1" x14ac:dyDescent="0.25"/>
    <row r="41" s="20" customFormat="1" x14ac:dyDescent="0.25"/>
    <row r="42" s="20" customFormat="1" x14ac:dyDescent="0.25"/>
    <row r="43" s="20" customFormat="1" x14ac:dyDescent="0.25"/>
    <row r="44" s="20" customFormat="1" x14ac:dyDescent="0.25"/>
    <row r="45" s="20" customFormat="1" x14ac:dyDescent="0.25"/>
    <row r="46" s="20" customFormat="1" x14ac:dyDescent="0.25"/>
    <row r="47" s="20" customFormat="1" x14ac:dyDescent="0.25"/>
    <row r="48" s="20" customFormat="1" x14ac:dyDescent="0.25"/>
    <row r="49" s="20" customFormat="1" x14ac:dyDescent="0.25"/>
    <row r="50" s="20" customFormat="1" x14ac:dyDescent="0.25"/>
    <row r="51" s="20" customFormat="1" x14ac:dyDescent="0.25"/>
    <row r="52" s="20" customFormat="1" x14ac:dyDescent="0.25"/>
    <row r="53" s="20" customFormat="1" x14ac:dyDescent="0.25"/>
    <row r="54" s="20" customFormat="1" x14ac:dyDescent="0.25"/>
  </sheetData>
  <mergeCells count="1">
    <mergeCell ref="B6:U6"/>
  </mergeCells>
  <pageMargins left="0.7" right="0.7" top="0.75" bottom="0.75" header="0.3" footer="0.3"/>
  <pageSetup paperSize="9" orientation="portrait" verticalDpi="0" r:id="rId1"/>
  <headerFooter>
    <oddFooter>&amp;C&amp;1#&amp;"Calibri"&amp;10&amp;K000000WIPO FOR OFFICIAL USE ONLY</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I67"/>
  <sheetViews>
    <sheetView workbookViewId="0">
      <selection activeCell="H22" sqref="H22"/>
    </sheetView>
  </sheetViews>
  <sheetFormatPr defaultRowHeight="12.5" x14ac:dyDescent="0.25"/>
  <sheetData>
    <row r="1" spans="1:9" x14ac:dyDescent="0.25">
      <c r="A1" t="s">
        <v>18</v>
      </c>
    </row>
    <row r="2" spans="1:9" x14ac:dyDescent="0.25">
      <c r="A2" t="s">
        <v>266</v>
      </c>
    </row>
    <row r="3" spans="1:9" x14ac:dyDescent="0.25">
      <c r="A3" t="s">
        <v>259</v>
      </c>
    </row>
    <row r="5" spans="1:9" x14ac:dyDescent="0.25">
      <c r="A5" t="s">
        <v>134</v>
      </c>
      <c r="B5" t="s">
        <v>133</v>
      </c>
      <c r="C5" t="s">
        <v>243</v>
      </c>
    </row>
    <row r="6" spans="1:9" x14ac:dyDescent="0.25">
      <c r="A6" t="s">
        <v>74</v>
      </c>
      <c r="B6" t="s">
        <v>77</v>
      </c>
      <c r="C6" s="53">
        <v>48123</v>
      </c>
      <c r="I6" s="53"/>
    </row>
    <row r="7" spans="1:9" x14ac:dyDescent="0.25">
      <c r="A7" t="s">
        <v>74</v>
      </c>
      <c r="B7" t="s">
        <v>73</v>
      </c>
      <c r="C7" s="53">
        <v>43090</v>
      </c>
      <c r="I7" s="53"/>
    </row>
    <row r="8" spans="1:9" x14ac:dyDescent="0.25">
      <c r="A8" t="s">
        <v>74</v>
      </c>
      <c r="B8" t="s">
        <v>75</v>
      </c>
      <c r="C8" s="53">
        <v>26874</v>
      </c>
      <c r="I8" s="53"/>
    </row>
    <row r="9" spans="1:9" x14ac:dyDescent="0.25">
      <c r="A9" t="s">
        <v>74</v>
      </c>
      <c r="B9" t="s">
        <v>76</v>
      </c>
      <c r="C9" s="53">
        <v>17683</v>
      </c>
      <c r="I9" s="53"/>
    </row>
    <row r="10" spans="1:9" x14ac:dyDescent="0.25">
      <c r="A10" t="s">
        <v>74</v>
      </c>
      <c r="B10" t="s">
        <v>92</v>
      </c>
      <c r="C10" s="53">
        <v>14359</v>
      </c>
      <c r="I10" s="53"/>
    </row>
    <row r="11" spans="1:9" x14ac:dyDescent="0.25">
      <c r="A11" t="s">
        <v>74</v>
      </c>
      <c r="B11" t="s">
        <v>90</v>
      </c>
      <c r="C11" s="53">
        <v>17272</v>
      </c>
      <c r="I11" s="53"/>
    </row>
    <row r="12" spans="1:9" x14ac:dyDescent="0.25">
      <c r="A12" t="s">
        <v>74</v>
      </c>
      <c r="B12" t="s">
        <v>89</v>
      </c>
      <c r="C12" s="53">
        <v>14512</v>
      </c>
      <c r="I12" s="53"/>
    </row>
    <row r="13" spans="1:9" x14ac:dyDescent="0.25">
      <c r="A13" t="s">
        <v>74</v>
      </c>
      <c r="B13" t="s">
        <v>91</v>
      </c>
      <c r="C13" s="53">
        <v>6850</v>
      </c>
      <c r="I13" s="53"/>
    </row>
    <row r="14" spans="1:9" x14ac:dyDescent="0.25">
      <c r="A14" t="s">
        <v>74</v>
      </c>
      <c r="B14" t="s">
        <v>88</v>
      </c>
      <c r="C14" s="53">
        <v>1556</v>
      </c>
      <c r="I14" s="53"/>
    </row>
    <row r="15" spans="1:9" x14ac:dyDescent="0.25">
      <c r="A15" t="s">
        <v>75</v>
      </c>
      <c r="B15" t="s">
        <v>74</v>
      </c>
      <c r="C15" s="53">
        <v>75341</v>
      </c>
      <c r="I15" s="53"/>
    </row>
    <row r="16" spans="1:9" x14ac:dyDescent="0.25">
      <c r="A16" t="s">
        <v>75</v>
      </c>
      <c r="B16" t="s">
        <v>77</v>
      </c>
      <c r="C16" s="53">
        <v>21577</v>
      </c>
      <c r="I16" s="53"/>
    </row>
    <row r="17" spans="1:9" x14ac:dyDescent="0.25">
      <c r="A17" t="s">
        <v>75</v>
      </c>
      <c r="B17" t="s">
        <v>73</v>
      </c>
      <c r="C17" s="53">
        <v>45259</v>
      </c>
      <c r="I17" s="53"/>
    </row>
    <row r="18" spans="1:9" x14ac:dyDescent="0.25">
      <c r="A18" t="s">
        <v>75</v>
      </c>
      <c r="B18" t="s">
        <v>76</v>
      </c>
      <c r="C18" s="53">
        <v>13861</v>
      </c>
      <c r="I18" s="53"/>
    </row>
    <row r="19" spans="1:9" x14ac:dyDescent="0.25">
      <c r="A19" t="s">
        <v>75</v>
      </c>
      <c r="B19" t="s">
        <v>92</v>
      </c>
      <c r="C19" s="53">
        <v>4583</v>
      </c>
      <c r="I19" s="53"/>
    </row>
    <row r="20" spans="1:9" x14ac:dyDescent="0.25">
      <c r="A20" t="s">
        <v>75</v>
      </c>
      <c r="B20" t="s">
        <v>90</v>
      </c>
      <c r="C20" s="53">
        <v>1252</v>
      </c>
      <c r="I20" s="53"/>
    </row>
    <row r="21" spans="1:9" x14ac:dyDescent="0.25">
      <c r="A21" t="s">
        <v>75</v>
      </c>
      <c r="B21" t="s">
        <v>89</v>
      </c>
      <c r="C21" s="53">
        <v>1572</v>
      </c>
      <c r="I21" s="53"/>
    </row>
    <row r="22" spans="1:9" x14ac:dyDescent="0.25">
      <c r="A22" t="s">
        <v>75</v>
      </c>
      <c r="B22" t="s">
        <v>91</v>
      </c>
      <c r="C22" s="53">
        <v>6339</v>
      </c>
      <c r="I22" s="53"/>
    </row>
    <row r="23" spans="1:9" x14ac:dyDescent="0.25">
      <c r="A23" t="s">
        <v>75</v>
      </c>
      <c r="B23" t="s">
        <v>88</v>
      </c>
      <c r="C23" s="53">
        <v>605</v>
      </c>
      <c r="I23" s="53"/>
    </row>
    <row r="24" spans="1:9" x14ac:dyDescent="0.25">
      <c r="A24" t="s">
        <v>73</v>
      </c>
      <c r="B24" t="s">
        <v>74</v>
      </c>
      <c r="C24" s="53">
        <v>49344</v>
      </c>
      <c r="I24" s="53"/>
    </row>
    <row r="25" spans="1:9" x14ac:dyDescent="0.25">
      <c r="A25" t="s">
        <v>73</v>
      </c>
      <c r="B25" t="s">
        <v>77</v>
      </c>
      <c r="C25" s="53">
        <v>19061</v>
      </c>
      <c r="I25" s="53"/>
    </row>
    <row r="26" spans="1:9" x14ac:dyDescent="0.25">
      <c r="A26" t="s">
        <v>73</v>
      </c>
      <c r="B26" t="s">
        <v>75</v>
      </c>
      <c r="C26" s="53">
        <v>9842</v>
      </c>
      <c r="I26" s="53"/>
    </row>
    <row r="27" spans="1:9" x14ac:dyDescent="0.25">
      <c r="A27" t="s">
        <v>73</v>
      </c>
      <c r="B27" t="s">
        <v>76</v>
      </c>
      <c r="C27" s="53">
        <v>6320</v>
      </c>
      <c r="I27" s="53"/>
    </row>
    <row r="28" spans="1:9" x14ac:dyDescent="0.25">
      <c r="A28" t="s">
        <v>73</v>
      </c>
      <c r="B28" t="s">
        <v>92</v>
      </c>
      <c r="C28" s="53">
        <v>3914</v>
      </c>
      <c r="I28" s="53"/>
    </row>
    <row r="29" spans="1:9" x14ac:dyDescent="0.25">
      <c r="A29" t="s">
        <v>73</v>
      </c>
      <c r="B29" t="s">
        <v>90</v>
      </c>
      <c r="C29" s="53">
        <v>1784</v>
      </c>
      <c r="I29" s="53"/>
    </row>
    <row r="30" spans="1:9" x14ac:dyDescent="0.25">
      <c r="A30" t="s">
        <v>73</v>
      </c>
      <c r="B30" t="s">
        <v>89</v>
      </c>
      <c r="C30" s="53">
        <v>2117</v>
      </c>
      <c r="I30" s="53"/>
    </row>
    <row r="31" spans="1:9" x14ac:dyDescent="0.25">
      <c r="A31" t="s">
        <v>73</v>
      </c>
      <c r="B31" t="s">
        <v>91</v>
      </c>
      <c r="C31" s="53">
        <v>702</v>
      </c>
      <c r="I31" s="53"/>
    </row>
    <row r="32" spans="1:9" x14ac:dyDescent="0.25">
      <c r="A32" t="s">
        <v>73</v>
      </c>
      <c r="B32" t="s">
        <v>88</v>
      </c>
      <c r="C32" s="53">
        <v>1232</v>
      </c>
      <c r="I32" s="53"/>
    </row>
    <row r="33" spans="1:9" x14ac:dyDescent="0.25">
      <c r="A33" t="s">
        <v>76</v>
      </c>
      <c r="B33" t="s">
        <v>74</v>
      </c>
      <c r="C33" s="53">
        <v>41485</v>
      </c>
      <c r="I33" s="53"/>
    </row>
    <row r="34" spans="1:9" x14ac:dyDescent="0.25">
      <c r="A34" t="s">
        <v>76</v>
      </c>
      <c r="B34" t="s">
        <v>77</v>
      </c>
      <c r="C34" s="53">
        <v>10381</v>
      </c>
      <c r="I34" s="53"/>
    </row>
    <row r="35" spans="1:9" x14ac:dyDescent="0.25">
      <c r="A35" t="s">
        <v>76</v>
      </c>
      <c r="B35" t="s">
        <v>73</v>
      </c>
      <c r="C35" s="53">
        <v>18262</v>
      </c>
      <c r="I35" s="53"/>
    </row>
    <row r="36" spans="1:9" x14ac:dyDescent="0.25">
      <c r="A36" t="s">
        <v>76</v>
      </c>
      <c r="B36" t="s">
        <v>75</v>
      </c>
      <c r="C36" s="53">
        <v>7149</v>
      </c>
      <c r="I36" s="53"/>
    </row>
    <row r="37" spans="1:9" x14ac:dyDescent="0.25">
      <c r="A37" t="s">
        <v>76</v>
      </c>
      <c r="B37" t="s">
        <v>92</v>
      </c>
      <c r="C37" s="53">
        <v>2817</v>
      </c>
      <c r="I37" s="53"/>
    </row>
    <row r="38" spans="1:9" x14ac:dyDescent="0.25">
      <c r="A38" t="s">
        <v>76</v>
      </c>
      <c r="B38" t="s">
        <v>90</v>
      </c>
      <c r="C38" s="53">
        <v>518</v>
      </c>
      <c r="I38" s="53"/>
    </row>
    <row r="39" spans="1:9" x14ac:dyDescent="0.25">
      <c r="A39" t="s">
        <v>76</v>
      </c>
      <c r="B39" t="s">
        <v>89</v>
      </c>
      <c r="C39" s="53">
        <v>890</v>
      </c>
      <c r="I39" s="53"/>
    </row>
    <row r="40" spans="1:9" x14ac:dyDescent="0.25">
      <c r="A40" t="s">
        <v>76</v>
      </c>
      <c r="B40" t="s">
        <v>91</v>
      </c>
      <c r="C40" s="53">
        <v>1636</v>
      </c>
      <c r="I40" s="53"/>
    </row>
    <row r="41" spans="1:9" x14ac:dyDescent="0.25">
      <c r="A41" t="s">
        <v>76</v>
      </c>
      <c r="B41" t="s">
        <v>88</v>
      </c>
      <c r="C41" s="53">
        <v>532</v>
      </c>
      <c r="I41" s="53"/>
    </row>
    <row r="42" spans="1:9" x14ac:dyDescent="0.25">
      <c r="A42" t="s">
        <v>91</v>
      </c>
      <c r="B42" t="s">
        <v>74</v>
      </c>
      <c r="C42" s="53">
        <v>27693</v>
      </c>
      <c r="I42" s="53"/>
    </row>
    <row r="43" spans="1:9" x14ac:dyDescent="0.25">
      <c r="A43" t="s">
        <v>91</v>
      </c>
      <c r="B43" t="s">
        <v>77</v>
      </c>
      <c r="C43" s="53">
        <v>24685</v>
      </c>
      <c r="I43" s="53"/>
    </row>
    <row r="44" spans="1:9" x14ac:dyDescent="0.25">
      <c r="A44" t="s">
        <v>91</v>
      </c>
      <c r="B44" t="s">
        <v>73</v>
      </c>
      <c r="C44" s="53">
        <v>15218</v>
      </c>
      <c r="I44" s="53"/>
    </row>
    <row r="45" spans="1:9" x14ac:dyDescent="0.25">
      <c r="A45" t="s">
        <v>91</v>
      </c>
      <c r="B45" t="s">
        <v>75</v>
      </c>
      <c r="C45" s="53">
        <v>5700</v>
      </c>
      <c r="I45" s="53"/>
    </row>
    <row r="46" spans="1:9" x14ac:dyDescent="0.25">
      <c r="A46" t="s">
        <v>91</v>
      </c>
      <c r="B46" t="s">
        <v>76</v>
      </c>
      <c r="C46" s="53">
        <v>3697</v>
      </c>
      <c r="I46" s="53"/>
    </row>
    <row r="47" spans="1:9" x14ac:dyDescent="0.25">
      <c r="A47" t="s">
        <v>91</v>
      </c>
      <c r="B47" t="s">
        <v>92</v>
      </c>
      <c r="C47" s="53">
        <v>2600</v>
      </c>
      <c r="I47" s="53"/>
    </row>
    <row r="48" spans="1:9" x14ac:dyDescent="0.25">
      <c r="A48" t="s">
        <v>91</v>
      </c>
      <c r="B48" t="s">
        <v>90</v>
      </c>
      <c r="C48" s="53">
        <v>1890</v>
      </c>
      <c r="I48" s="53"/>
    </row>
    <row r="49" spans="1:9" x14ac:dyDescent="0.25">
      <c r="A49" t="s">
        <v>91</v>
      </c>
      <c r="B49" t="s">
        <v>89</v>
      </c>
      <c r="C49" s="53">
        <v>1333</v>
      </c>
      <c r="I49" s="53"/>
    </row>
    <row r="50" spans="1:9" x14ac:dyDescent="0.25">
      <c r="A50" t="s">
        <v>91</v>
      </c>
      <c r="B50" t="s">
        <v>88</v>
      </c>
      <c r="C50" s="53">
        <v>693</v>
      </c>
      <c r="I50" s="53"/>
    </row>
    <row r="51" spans="1:9" x14ac:dyDescent="0.25">
      <c r="A51" t="s">
        <v>132</v>
      </c>
      <c r="B51" t="s">
        <v>74</v>
      </c>
      <c r="C51" s="53">
        <v>148161</v>
      </c>
      <c r="I51" s="53"/>
    </row>
    <row r="52" spans="1:9" x14ac:dyDescent="0.25">
      <c r="A52" t="s">
        <v>132</v>
      </c>
      <c r="B52" t="s">
        <v>77</v>
      </c>
      <c r="C52" s="53">
        <v>69783</v>
      </c>
      <c r="I52" s="53"/>
    </row>
    <row r="53" spans="1:9" x14ac:dyDescent="0.25">
      <c r="A53" t="s">
        <v>132</v>
      </c>
      <c r="B53" t="s">
        <v>73</v>
      </c>
      <c r="C53" s="53">
        <v>32834</v>
      </c>
      <c r="I53" s="53"/>
    </row>
    <row r="54" spans="1:9" x14ac:dyDescent="0.25">
      <c r="A54" t="s">
        <v>132</v>
      </c>
      <c r="B54" t="s">
        <v>75</v>
      </c>
      <c r="C54" s="53">
        <v>21152</v>
      </c>
      <c r="I54" s="53"/>
    </row>
    <row r="55" spans="1:9" x14ac:dyDescent="0.25">
      <c r="A55" t="s">
        <v>132</v>
      </c>
      <c r="B55" t="s">
        <v>76</v>
      </c>
      <c r="C55" s="53">
        <v>12324</v>
      </c>
      <c r="I55" s="53"/>
    </row>
    <row r="56" spans="1:9" x14ac:dyDescent="0.25">
      <c r="A56" t="s">
        <v>132</v>
      </c>
      <c r="B56" t="s">
        <v>92</v>
      </c>
      <c r="C56" s="53">
        <v>10244</v>
      </c>
      <c r="I56" s="53"/>
    </row>
    <row r="57" spans="1:9" x14ac:dyDescent="0.25">
      <c r="A57" t="s">
        <v>132</v>
      </c>
      <c r="B57" t="s">
        <v>90</v>
      </c>
      <c r="C57" s="53">
        <v>10772</v>
      </c>
      <c r="I57" s="53"/>
    </row>
    <row r="58" spans="1:9" x14ac:dyDescent="0.25">
      <c r="A58" t="s">
        <v>132</v>
      </c>
      <c r="B58" t="s">
        <v>89</v>
      </c>
      <c r="C58" s="53">
        <v>9395</v>
      </c>
      <c r="I58" s="53"/>
    </row>
    <row r="59" spans="1:9" x14ac:dyDescent="0.25">
      <c r="A59" t="s">
        <v>132</v>
      </c>
      <c r="B59" t="s">
        <v>91</v>
      </c>
      <c r="C59" s="53">
        <v>4487</v>
      </c>
      <c r="I59" s="53"/>
    </row>
    <row r="60" spans="1:9" x14ac:dyDescent="0.25">
      <c r="A60" t="s">
        <v>132</v>
      </c>
      <c r="B60" t="s">
        <v>88</v>
      </c>
      <c r="C60" s="53">
        <v>3336</v>
      </c>
      <c r="I60" s="53"/>
    </row>
    <row r="61" spans="1:9" x14ac:dyDescent="0.25">
      <c r="I61" s="53"/>
    </row>
    <row r="62" spans="1:9" x14ac:dyDescent="0.25">
      <c r="I62" s="53"/>
    </row>
    <row r="63" spans="1:9" x14ac:dyDescent="0.25">
      <c r="I63" s="53"/>
    </row>
    <row r="64" spans="1:9" x14ac:dyDescent="0.25">
      <c r="I64" s="53"/>
    </row>
    <row r="65" spans="9:9" x14ac:dyDescent="0.25">
      <c r="I65" s="53"/>
    </row>
    <row r="66" spans="9:9" x14ac:dyDescent="0.25">
      <c r="I66" s="53"/>
    </row>
    <row r="67" spans="9:9" x14ac:dyDescent="0.25">
      <c r="I67" s="53"/>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P27"/>
  <sheetViews>
    <sheetView workbookViewId="0"/>
  </sheetViews>
  <sheetFormatPr defaultRowHeight="12.5" x14ac:dyDescent="0.25"/>
  <sheetData>
    <row r="1" spans="1:16" x14ac:dyDescent="0.25">
      <c r="A1" t="s">
        <v>19</v>
      </c>
    </row>
    <row r="2" spans="1:16" x14ac:dyDescent="0.25">
      <c r="A2" t="s">
        <v>145</v>
      </c>
    </row>
    <row r="3" spans="1:16" x14ac:dyDescent="0.25">
      <c r="A3" t="s">
        <v>259</v>
      </c>
    </row>
    <row r="5" spans="1:16" x14ac:dyDescent="0.25">
      <c r="A5" t="s">
        <v>131</v>
      </c>
      <c r="B5" t="s">
        <v>3</v>
      </c>
      <c r="C5" t="s">
        <v>241</v>
      </c>
      <c r="D5" t="s">
        <v>2</v>
      </c>
      <c r="E5" t="s">
        <v>235</v>
      </c>
    </row>
    <row r="6" spans="1:16" x14ac:dyDescent="0.25">
      <c r="A6" t="s">
        <v>73</v>
      </c>
      <c r="B6" s="53">
        <v>695591</v>
      </c>
      <c r="C6" s="53">
        <v>64580</v>
      </c>
      <c r="D6" s="53">
        <v>760171</v>
      </c>
      <c r="E6" s="54">
        <v>19</v>
      </c>
      <c r="M6" s="53"/>
      <c r="N6" s="53"/>
      <c r="O6" s="53"/>
      <c r="P6" s="53"/>
    </row>
    <row r="7" spans="1:16" x14ac:dyDescent="0.25">
      <c r="A7" t="s">
        <v>75</v>
      </c>
      <c r="B7" s="53">
        <v>155117</v>
      </c>
      <c r="C7" s="53">
        <v>125405</v>
      </c>
      <c r="D7" s="53">
        <v>280522</v>
      </c>
      <c r="E7" s="54">
        <v>1.2</v>
      </c>
      <c r="M7" s="53"/>
      <c r="N7" s="53"/>
      <c r="O7" s="53"/>
      <c r="P7" s="53"/>
    </row>
    <row r="8" spans="1:16" x14ac:dyDescent="0.25">
      <c r="A8" t="s">
        <v>74</v>
      </c>
      <c r="B8" s="53">
        <v>141938</v>
      </c>
      <c r="C8" s="53">
        <v>130304</v>
      </c>
      <c r="D8" s="53">
        <v>272242</v>
      </c>
      <c r="E8" s="54">
        <v>-7.4</v>
      </c>
      <c r="M8" s="53"/>
      <c r="N8" s="53"/>
      <c r="O8" s="53"/>
      <c r="P8" s="53"/>
    </row>
    <row r="9" spans="1:16" x14ac:dyDescent="0.25">
      <c r="A9" t="s">
        <v>76</v>
      </c>
      <c r="B9" s="53">
        <v>99202</v>
      </c>
      <c r="C9" s="53">
        <v>48287</v>
      </c>
      <c r="D9" s="53">
        <v>147489</v>
      </c>
      <c r="E9" s="54">
        <v>-6.8</v>
      </c>
      <c r="M9" s="53"/>
      <c r="N9" s="53"/>
      <c r="O9" s="53"/>
      <c r="P9" s="53"/>
    </row>
    <row r="10" spans="1:16" x14ac:dyDescent="0.25">
      <c r="A10" t="s">
        <v>91</v>
      </c>
      <c r="B10" s="53">
        <v>26488</v>
      </c>
      <c r="C10" s="53">
        <v>59552</v>
      </c>
      <c r="D10" s="53">
        <v>86040</v>
      </c>
      <c r="E10" s="54">
        <v>-10.3</v>
      </c>
      <c r="M10" s="53"/>
      <c r="N10" s="53"/>
      <c r="O10" s="53"/>
      <c r="P10" s="53"/>
    </row>
    <row r="11" spans="1:16" x14ac:dyDescent="0.25">
      <c r="A11" t="s">
        <v>83</v>
      </c>
      <c r="B11" s="53">
        <v>16146</v>
      </c>
      <c r="C11" s="53">
        <v>24771</v>
      </c>
      <c r="D11" s="53">
        <v>40917</v>
      </c>
      <c r="E11" s="54">
        <v>-14.6</v>
      </c>
      <c r="M11" s="53"/>
      <c r="N11" s="53"/>
      <c r="O11" s="53"/>
      <c r="P11" s="53"/>
    </row>
    <row r="12" spans="1:16" x14ac:dyDescent="0.25">
      <c r="A12" t="s">
        <v>85</v>
      </c>
      <c r="B12" s="53">
        <v>7266</v>
      </c>
      <c r="C12" s="53">
        <v>18531</v>
      </c>
      <c r="D12" s="53">
        <v>25797</v>
      </c>
      <c r="E12" s="54">
        <v>-8.3000000000000007</v>
      </c>
      <c r="M12" s="53"/>
      <c r="N12" s="53"/>
      <c r="O12" s="53"/>
      <c r="P12" s="53"/>
    </row>
    <row r="13" spans="1:16" x14ac:dyDescent="0.25">
      <c r="A13" t="s">
        <v>130</v>
      </c>
      <c r="B13" s="53">
        <v>3498</v>
      </c>
      <c r="C13" s="53">
        <v>19576</v>
      </c>
      <c r="D13" s="53">
        <v>23074</v>
      </c>
      <c r="E13" s="54">
        <v>-9.5</v>
      </c>
      <c r="M13" s="53"/>
      <c r="N13" s="53"/>
      <c r="O13" s="53"/>
      <c r="P13" s="53"/>
    </row>
    <row r="14" spans="1:16" x14ac:dyDescent="0.25">
      <c r="A14" t="s">
        <v>78</v>
      </c>
      <c r="B14" s="53">
        <v>9240</v>
      </c>
      <c r="C14" s="53">
        <v>11516</v>
      </c>
      <c r="D14" s="53">
        <v>20756</v>
      </c>
      <c r="E14" s="54">
        <v>-7.3</v>
      </c>
      <c r="M14" s="53"/>
      <c r="N14" s="53"/>
      <c r="O14" s="53"/>
      <c r="P14" s="53"/>
    </row>
    <row r="15" spans="1:16" x14ac:dyDescent="0.25">
      <c r="A15" t="s">
        <v>129</v>
      </c>
      <c r="B15" s="53">
        <v>3926</v>
      </c>
      <c r="C15" s="53">
        <v>14016</v>
      </c>
      <c r="D15" s="53">
        <v>17942</v>
      </c>
      <c r="E15" s="54">
        <v>-10.1</v>
      </c>
      <c r="M15" s="53"/>
      <c r="N15" s="53"/>
      <c r="O15" s="53"/>
      <c r="P15" s="53"/>
    </row>
    <row r="16" spans="1:16" x14ac:dyDescent="0.25">
      <c r="A16" t="s">
        <v>88</v>
      </c>
      <c r="B16" s="53">
        <v>15758</v>
      </c>
      <c r="C16" s="53">
        <v>1911</v>
      </c>
      <c r="D16" s="53">
        <v>17669</v>
      </c>
      <c r="E16" s="54">
        <v>3.2</v>
      </c>
      <c r="M16" s="53"/>
      <c r="N16" s="53"/>
      <c r="O16" s="53"/>
      <c r="P16" s="53"/>
    </row>
    <row r="17" spans="1:16" x14ac:dyDescent="0.25">
      <c r="A17" t="s">
        <v>92</v>
      </c>
      <c r="B17" s="53">
        <v>7787</v>
      </c>
      <c r="C17" s="53">
        <v>8559</v>
      </c>
      <c r="D17" s="53">
        <v>16346</v>
      </c>
      <c r="E17" s="54">
        <v>15.5</v>
      </c>
      <c r="M17" s="53"/>
      <c r="N17" s="53"/>
      <c r="O17" s="53"/>
      <c r="P17" s="53"/>
    </row>
    <row r="18" spans="1:16" x14ac:dyDescent="0.25">
      <c r="A18" t="s">
        <v>128</v>
      </c>
      <c r="B18" s="53">
        <v>2860</v>
      </c>
      <c r="C18" s="53">
        <v>12502</v>
      </c>
      <c r="D18" s="53">
        <v>15362</v>
      </c>
      <c r="E18" s="54">
        <v>-11.1</v>
      </c>
      <c r="M18" s="53"/>
      <c r="N18" s="53"/>
      <c r="O18" s="53"/>
      <c r="P18" s="53"/>
    </row>
    <row r="19" spans="1:16" x14ac:dyDescent="0.25">
      <c r="A19" t="s">
        <v>90</v>
      </c>
      <c r="B19" s="53">
        <v>1978</v>
      </c>
      <c r="C19" s="53">
        <v>12325</v>
      </c>
      <c r="D19" s="53">
        <v>14303</v>
      </c>
      <c r="E19" s="54">
        <v>6.6</v>
      </c>
      <c r="M19" s="53"/>
      <c r="N19" s="53"/>
      <c r="O19" s="53"/>
      <c r="P19" s="53"/>
    </row>
    <row r="20" spans="1:16" x14ac:dyDescent="0.25">
      <c r="A20" t="s">
        <v>80</v>
      </c>
      <c r="B20" s="53">
        <v>1003</v>
      </c>
      <c r="C20" s="53">
        <v>7542</v>
      </c>
      <c r="D20" s="53">
        <v>8545</v>
      </c>
      <c r="E20" s="54">
        <v>-3.5</v>
      </c>
      <c r="M20" s="53"/>
      <c r="N20" s="53"/>
      <c r="O20" s="53"/>
      <c r="P20" s="53"/>
    </row>
    <row r="21" spans="1:16" x14ac:dyDescent="0.25">
      <c r="A21" t="s">
        <v>125</v>
      </c>
      <c r="B21" s="53">
        <v>2163</v>
      </c>
      <c r="C21" s="53">
        <v>5654</v>
      </c>
      <c r="D21" s="53">
        <v>7817</v>
      </c>
      <c r="E21" s="54">
        <v>-6</v>
      </c>
      <c r="M21" s="53"/>
      <c r="N21" s="53"/>
      <c r="O21" s="53"/>
      <c r="P21" s="53"/>
    </row>
    <row r="22" spans="1:16" x14ac:dyDescent="0.25">
      <c r="A22" t="s">
        <v>126</v>
      </c>
      <c r="B22" s="53">
        <v>1672</v>
      </c>
      <c r="C22" s="53">
        <v>5298</v>
      </c>
      <c r="D22" s="53">
        <v>6970</v>
      </c>
      <c r="E22" s="54">
        <v>-7.4</v>
      </c>
      <c r="M22" s="53"/>
      <c r="N22" s="53"/>
      <c r="O22" s="53"/>
      <c r="P22" s="53"/>
    </row>
    <row r="23" spans="1:16" x14ac:dyDescent="0.25">
      <c r="A23" t="s">
        <v>124</v>
      </c>
      <c r="B23" s="53">
        <v>1481</v>
      </c>
      <c r="C23" s="53">
        <v>5060</v>
      </c>
      <c r="D23" s="53">
        <v>6541</v>
      </c>
      <c r="E23" s="54">
        <v>-9.3000000000000007</v>
      </c>
      <c r="M23" s="53"/>
      <c r="N23" s="53"/>
      <c r="O23" s="53"/>
      <c r="P23" s="53"/>
    </row>
    <row r="24" spans="1:16" x14ac:dyDescent="0.25">
      <c r="A24" t="s">
        <v>127</v>
      </c>
      <c r="B24" s="53">
        <v>1061</v>
      </c>
      <c r="C24" s="53">
        <v>4761</v>
      </c>
      <c r="D24" s="53">
        <v>5822</v>
      </c>
      <c r="E24" s="54">
        <v>-12.6</v>
      </c>
      <c r="M24" s="53"/>
      <c r="N24" s="53"/>
      <c r="O24" s="53"/>
      <c r="P24" s="53"/>
    </row>
    <row r="25" spans="1:16" x14ac:dyDescent="0.25">
      <c r="A25" t="s">
        <v>89</v>
      </c>
      <c r="B25" s="53">
        <v>1046</v>
      </c>
      <c r="C25" s="53">
        <v>4724</v>
      </c>
      <c r="D25" s="53">
        <v>5770</v>
      </c>
      <c r="E25" s="54">
        <v>-3.6</v>
      </c>
      <c r="M25" s="53"/>
      <c r="N25" s="53"/>
      <c r="O25" s="53"/>
      <c r="P25" s="53"/>
    </row>
    <row r="26" spans="1:16" x14ac:dyDescent="0.25">
      <c r="E26" s="54"/>
      <c r="M26" s="53"/>
      <c r="N26" s="53"/>
      <c r="O26" s="53"/>
      <c r="P26" s="53"/>
    </row>
    <row r="27" spans="1:16" x14ac:dyDescent="0.25">
      <c r="M27" s="53"/>
      <c r="N27" s="53"/>
      <c r="O27" s="53"/>
      <c r="P27" s="53"/>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Q27"/>
  <sheetViews>
    <sheetView workbookViewId="0">
      <selection activeCell="J17" sqref="J17"/>
    </sheetView>
  </sheetViews>
  <sheetFormatPr defaultRowHeight="12.5" x14ac:dyDescent="0.25"/>
  <sheetData>
    <row r="1" spans="1:17" x14ac:dyDescent="0.25">
      <c r="A1" t="s">
        <v>20</v>
      </c>
    </row>
    <row r="2" spans="1:17" x14ac:dyDescent="0.25">
      <c r="A2" t="s">
        <v>234</v>
      </c>
    </row>
    <row r="3" spans="1:17" x14ac:dyDescent="0.25">
      <c r="A3" t="s">
        <v>259</v>
      </c>
    </row>
    <row r="5" spans="1:17" x14ac:dyDescent="0.25">
      <c r="A5" t="s">
        <v>131</v>
      </c>
      <c r="B5" t="s">
        <v>3</v>
      </c>
      <c r="C5" t="s">
        <v>242</v>
      </c>
      <c r="D5" t="s">
        <v>2</v>
      </c>
      <c r="E5" t="s">
        <v>235</v>
      </c>
    </row>
    <row r="6" spans="1:17" x14ac:dyDescent="0.25">
      <c r="A6" t="s">
        <v>73</v>
      </c>
      <c r="B6" s="53">
        <v>695591</v>
      </c>
      <c r="C6" s="53">
        <v>65362</v>
      </c>
      <c r="D6" s="53">
        <v>760953</v>
      </c>
      <c r="E6" s="54">
        <v>19</v>
      </c>
      <c r="M6" s="53"/>
      <c r="N6" s="53"/>
      <c r="O6" s="53"/>
      <c r="P6" s="53"/>
      <c r="Q6" s="53"/>
    </row>
    <row r="7" spans="1:17" x14ac:dyDescent="0.25">
      <c r="A7" t="s">
        <v>75</v>
      </c>
      <c r="B7" s="53">
        <v>155117</v>
      </c>
      <c r="C7" s="53">
        <v>126480</v>
      </c>
      <c r="D7" s="53">
        <v>281597</v>
      </c>
      <c r="E7" s="54">
        <v>1.2</v>
      </c>
      <c r="M7" s="53"/>
      <c r="N7" s="53"/>
      <c r="O7" s="53"/>
      <c r="P7" s="53"/>
      <c r="Q7" s="53"/>
    </row>
    <row r="8" spans="1:17" x14ac:dyDescent="0.25">
      <c r="A8" t="s">
        <v>74</v>
      </c>
      <c r="B8" s="53">
        <v>141938</v>
      </c>
      <c r="C8" s="53">
        <v>136050</v>
      </c>
      <c r="D8" s="53">
        <v>277988</v>
      </c>
      <c r="E8" s="54">
        <v>-6.9</v>
      </c>
      <c r="M8" s="53"/>
      <c r="N8" s="53"/>
      <c r="O8" s="53"/>
      <c r="P8" s="53"/>
      <c r="Q8" s="53"/>
    </row>
    <row r="9" spans="1:17" x14ac:dyDescent="0.25">
      <c r="A9" t="s">
        <v>76</v>
      </c>
      <c r="B9" s="53">
        <v>99202</v>
      </c>
      <c r="C9" s="53">
        <v>48588</v>
      </c>
      <c r="D9" s="53">
        <v>147790</v>
      </c>
      <c r="E9" s="54">
        <v>-6.8</v>
      </c>
      <c r="M9" s="53"/>
      <c r="N9" s="53"/>
      <c r="O9" s="53"/>
      <c r="P9" s="53"/>
      <c r="Q9" s="53"/>
    </row>
    <row r="10" spans="1:17" x14ac:dyDescent="0.25">
      <c r="A10" t="s">
        <v>91</v>
      </c>
      <c r="B10" s="53">
        <v>26488</v>
      </c>
      <c r="C10" s="53">
        <v>61171</v>
      </c>
      <c r="D10" s="53">
        <v>87659</v>
      </c>
      <c r="E10" s="54">
        <v>-10</v>
      </c>
      <c r="M10" s="53"/>
      <c r="N10" s="53"/>
      <c r="O10" s="53"/>
      <c r="P10" s="53"/>
      <c r="Q10" s="53"/>
    </row>
    <row r="11" spans="1:17" x14ac:dyDescent="0.25">
      <c r="A11" t="s">
        <v>83</v>
      </c>
      <c r="B11" s="53">
        <v>16146</v>
      </c>
      <c r="C11" s="53">
        <v>25816</v>
      </c>
      <c r="D11" s="53">
        <v>41962</v>
      </c>
      <c r="E11" s="54">
        <v>-14.6</v>
      </c>
      <c r="M11" s="53"/>
      <c r="N11" s="53"/>
      <c r="O11" s="53"/>
      <c r="P11" s="53"/>
      <c r="Q11" s="53"/>
    </row>
    <row r="12" spans="1:17" x14ac:dyDescent="0.25">
      <c r="A12" t="s">
        <v>85</v>
      </c>
      <c r="B12" s="53">
        <v>7266</v>
      </c>
      <c r="C12" s="53">
        <v>19428</v>
      </c>
      <c r="D12" s="53">
        <v>26694</v>
      </c>
      <c r="E12" s="54">
        <v>-8.1</v>
      </c>
      <c r="M12" s="53"/>
      <c r="N12" s="53"/>
      <c r="O12" s="53"/>
      <c r="P12" s="53"/>
      <c r="Q12" s="53"/>
    </row>
    <row r="13" spans="1:17" x14ac:dyDescent="0.25">
      <c r="A13" t="s">
        <v>130</v>
      </c>
      <c r="B13" s="53">
        <v>3498</v>
      </c>
      <c r="C13" s="53">
        <v>21335</v>
      </c>
      <c r="D13" s="53">
        <v>24833</v>
      </c>
      <c r="E13" s="54">
        <v>-7.3</v>
      </c>
      <c r="M13" s="53"/>
      <c r="N13" s="53"/>
      <c r="O13" s="53"/>
      <c r="P13" s="53"/>
      <c r="Q13" s="53"/>
    </row>
    <row r="14" spans="1:17" x14ac:dyDescent="0.25">
      <c r="A14" t="s">
        <v>78</v>
      </c>
      <c r="B14" s="53">
        <v>9240</v>
      </c>
      <c r="C14" s="53">
        <v>12405</v>
      </c>
      <c r="D14" s="53">
        <v>21645</v>
      </c>
      <c r="E14" s="54">
        <v>-6.6</v>
      </c>
      <c r="M14" s="53"/>
      <c r="N14" s="53"/>
      <c r="O14" s="53"/>
      <c r="P14" s="53"/>
      <c r="Q14" s="53"/>
    </row>
    <row r="15" spans="1:17" x14ac:dyDescent="0.25">
      <c r="A15" t="s">
        <v>88</v>
      </c>
      <c r="B15" s="53">
        <v>15758</v>
      </c>
      <c r="C15" s="53">
        <v>4697</v>
      </c>
      <c r="D15" s="53">
        <v>20455</v>
      </c>
      <c r="E15" s="54">
        <v>6.6</v>
      </c>
      <c r="M15" s="53"/>
      <c r="N15" s="53"/>
      <c r="O15" s="53"/>
      <c r="P15" s="53"/>
      <c r="Q15" s="53"/>
    </row>
    <row r="16" spans="1:17" x14ac:dyDescent="0.25">
      <c r="A16" t="s">
        <v>129</v>
      </c>
      <c r="B16" s="53">
        <v>3926</v>
      </c>
      <c r="C16" s="53">
        <v>14986</v>
      </c>
      <c r="D16" s="53">
        <v>18912</v>
      </c>
      <c r="E16" s="54">
        <v>-9.6999999999999993</v>
      </c>
      <c r="M16" s="53"/>
      <c r="N16" s="53"/>
      <c r="O16" s="53"/>
      <c r="P16" s="53"/>
      <c r="Q16" s="53"/>
    </row>
    <row r="17" spans="1:17" x14ac:dyDescent="0.25">
      <c r="A17" t="s">
        <v>92</v>
      </c>
      <c r="B17" s="53">
        <v>7787</v>
      </c>
      <c r="C17" s="53">
        <v>9251</v>
      </c>
      <c r="D17" s="53">
        <v>17038</v>
      </c>
      <c r="E17" s="54">
        <v>16.5</v>
      </c>
      <c r="M17" s="53"/>
      <c r="N17" s="53"/>
      <c r="O17" s="53"/>
      <c r="P17" s="53"/>
      <c r="Q17" s="53"/>
    </row>
    <row r="18" spans="1:17" x14ac:dyDescent="0.25">
      <c r="A18" t="s">
        <v>128</v>
      </c>
      <c r="B18" s="53">
        <v>2860</v>
      </c>
      <c r="C18" s="53">
        <v>13589</v>
      </c>
      <c r="D18" s="53">
        <v>16449</v>
      </c>
      <c r="E18" s="54">
        <v>-10.6</v>
      </c>
      <c r="M18" s="53"/>
      <c r="N18" s="53"/>
      <c r="O18" s="53"/>
      <c r="P18" s="53"/>
      <c r="Q18" s="53"/>
    </row>
    <row r="19" spans="1:17" x14ac:dyDescent="0.25">
      <c r="A19" t="s">
        <v>90</v>
      </c>
      <c r="B19" s="53">
        <v>1978</v>
      </c>
      <c r="C19" s="53">
        <v>12578</v>
      </c>
      <c r="D19" s="53">
        <v>14556</v>
      </c>
      <c r="E19" s="54">
        <v>6.9</v>
      </c>
      <c r="M19" s="53"/>
      <c r="N19" s="53"/>
      <c r="O19" s="53"/>
      <c r="P19" s="53"/>
      <c r="Q19" s="53"/>
    </row>
    <row r="20" spans="1:17" x14ac:dyDescent="0.25">
      <c r="A20" t="s">
        <v>80</v>
      </c>
      <c r="B20" s="53">
        <v>1003</v>
      </c>
      <c r="C20" s="53">
        <v>7663</v>
      </c>
      <c r="D20" s="53">
        <v>8666</v>
      </c>
      <c r="E20" s="54">
        <v>-4.0999999999999996</v>
      </c>
      <c r="M20" s="53"/>
      <c r="N20" s="53"/>
      <c r="O20" s="53"/>
      <c r="P20" s="53"/>
      <c r="Q20" s="53"/>
    </row>
    <row r="21" spans="1:17" x14ac:dyDescent="0.25">
      <c r="A21" t="s">
        <v>125</v>
      </c>
      <c r="B21" s="53">
        <v>2163</v>
      </c>
      <c r="C21" s="53">
        <v>6013</v>
      </c>
      <c r="D21" s="53">
        <v>8176</v>
      </c>
      <c r="E21" s="54">
        <v>-6.6</v>
      </c>
      <c r="M21" s="53"/>
      <c r="N21" s="53"/>
      <c r="O21" s="53"/>
      <c r="P21" s="53"/>
      <c r="Q21" s="53"/>
    </row>
    <row r="22" spans="1:17" x14ac:dyDescent="0.25">
      <c r="A22" t="s">
        <v>126</v>
      </c>
      <c r="B22" s="53">
        <v>1672</v>
      </c>
      <c r="C22" s="53">
        <v>5896</v>
      </c>
      <c r="D22" s="53">
        <v>7568</v>
      </c>
      <c r="E22" s="54">
        <v>-7.5</v>
      </c>
      <c r="M22" s="53"/>
      <c r="N22" s="53"/>
      <c r="O22" s="53"/>
      <c r="P22" s="53"/>
      <c r="Q22" s="53"/>
    </row>
    <row r="23" spans="1:17" x14ac:dyDescent="0.25">
      <c r="A23" t="s">
        <v>124</v>
      </c>
      <c r="B23" s="53">
        <v>1481</v>
      </c>
      <c r="C23" s="53">
        <v>5397</v>
      </c>
      <c r="D23" s="53">
        <v>6878</v>
      </c>
      <c r="E23" s="54">
        <v>-9.1999999999999993</v>
      </c>
      <c r="M23" s="53"/>
      <c r="N23" s="53"/>
      <c r="O23" s="53"/>
      <c r="P23" s="53"/>
      <c r="Q23" s="53"/>
    </row>
    <row r="24" spans="1:17" x14ac:dyDescent="0.25">
      <c r="A24" t="s">
        <v>127</v>
      </c>
      <c r="B24" s="53">
        <v>1061</v>
      </c>
      <c r="C24" s="53">
        <v>5141</v>
      </c>
      <c r="D24" s="53">
        <v>6202</v>
      </c>
      <c r="E24" s="54">
        <v>-10.7</v>
      </c>
      <c r="M24" s="53"/>
      <c r="N24" s="53"/>
      <c r="O24" s="53"/>
      <c r="P24" s="53"/>
      <c r="Q24" s="53"/>
    </row>
    <row r="25" spans="1:17" x14ac:dyDescent="0.25">
      <c r="A25" t="s">
        <v>89</v>
      </c>
      <c r="B25" s="53">
        <v>1046</v>
      </c>
      <c r="C25" s="53">
        <v>5120</v>
      </c>
      <c r="D25" s="53">
        <v>6166</v>
      </c>
      <c r="E25" s="54">
        <v>-3</v>
      </c>
      <c r="M25" s="53"/>
      <c r="N25" s="53"/>
      <c r="O25" s="53"/>
      <c r="P25" s="53"/>
      <c r="Q25" s="53"/>
    </row>
    <row r="26" spans="1:17" x14ac:dyDescent="0.25">
      <c r="B26" s="53"/>
      <c r="C26" s="53"/>
      <c r="D26" s="53"/>
      <c r="E26" s="54"/>
      <c r="M26" s="53"/>
      <c r="N26" s="53"/>
      <c r="O26" s="53"/>
      <c r="P26" s="53"/>
      <c r="Q26" s="53"/>
    </row>
    <row r="27" spans="1:17" x14ac:dyDescent="0.25">
      <c r="B27" s="53"/>
      <c r="C27" s="53"/>
      <c r="D27" s="53"/>
      <c r="E27" s="54"/>
      <c r="M27" s="53"/>
      <c r="N27" s="53"/>
      <c r="O27" s="53"/>
      <c r="P27" s="53"/>
      <c r="Q27" s="53"/>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J23"/>
  <sheetViews>
    <sheetView workbookViewId="0"/>
  </sheetViews>
  <sheetFormatPr defaultRowHeight="12.5" x14ac:dyDescent="0.25"/>
  <cols>
    <col min="2" max="2" width="9.08984375" bestFit="1" customWidth="1"/>
  </cols>
  <sheetData>
    <row r="1" spans="1:10" x14ac:dyDescent="0.25">
      <c r="A1" t="s">
        <v>232</v>
      </c>
    </row>
    <row r="2" spans="1:10" x14ac:dyDescent="0.25">
      <c r="A2" t="s">
        <v>233</v>
      </c>
    </row>
    <row r="3" spans="1:10" x14ac:dyDescent="0.25">
      <c r="A3" t="s">
        <v>267</v>
      </c>
    </row>
    <row r="5" spans="1:10" x14ac:dyDescent="0.25">
      <c r="A5" t="s">
        <v>0</v>
      </c>
      <c r="B5" t="s">
        <v>21</v>
      </c>
      <c r="C5" t="s">
        <v>235</v>
      </c>
    </row>
    <row r="6" spans="1:10" x14ac:dyDescent="0.25">
      <c r="A6">
        <v>2006</v>
      </c>
      <c r="B6" s="53">
        <v>902078</v>
      </c>
      <c r="C6" s="54">
        <v>2</v>
      </c>
      <c r="I6" s="53"/>
      <c r="J6" s="53"/>
    </row>
    <row r="7" spans="1:10" x14ac:dyDescent="0.25">
      <c r="A7">
        <v>2007</v>
      </c>
      <c r="B7" s="53">
        <v>923344</v>
      </c>
      <c r="C7" s="54">
        <v>2.4</v>
      </c>
      <c r="I7" s="53"/>
      <c r="J7" s="53"/>
    </row>
    <row r="8" spans="1:10" x14ac:dyDescent="0.25">
      <c r="A8">
        <v>2008</v>
      </c>
      <c r="B8" s="53">
        <v>951739</v>
      </c>
      <c r="C8" s="54">
        <v>3.1</v>
      </c>
      <c r="I8" s="53"/>
      <c r="J8" s="53"/>
    </row>
    <row r="9" spans="1:10" x14ac:dyDescent="0.25">
      <c r="A9">
        <v>2009</v>
      </c>
      <c r="B9" s="53">
        <v>935390</v>
      </c>
      <c r="C9" s="54">
        <v>-1.7</v>
      </c>
      <c r="I9" s="53"/>
      <c r="J9" s="53"/>
    </row>
    <row r="10" spans="1:10" x14ac:dyDescent="0.25">
      <c r="A10">
        <v>2010</v>
      </c>
      <c r="B10" s="53">
        <v>1000403</v>
      </c>
      <c r="C10" s="54">
        <v>7</v>
      </c>
      <c r="I10" s="53"/>
      <c r="J10" s="53"/>
    </row>
    <row r="11" spans="1:10" x14ac:dyDescent="0.25">
      <c r="A11">
        <v>2011</v>
      </c>
      <c r="B11" s="53">
        <v>1097836</v>
      </c>
      <c r="C11" s="54">
        <v>9.6999999999999993</v>
      </c>
      <c r="I11" s="53"/>
      <c r="J11" s="53"/>
    </row>
    <row r="12" spans="1:10" x14ac:dyDescent="0.25">
      <c r="A12">
        <v>2012</v>
      </c>
      <c r="B12" s="53">
        <v>1229975</v>
      </c>
      <c r="C12" s="54">
        <v>12</v>
      </c>
      <c r="I12" s="53"/>
      <c r="J12" s="53"/>
    </row>
    <row r="13" spans="1:10" x14ac:dyDescent="0.25">
      <c r="A13">
        <v>2013</v>
      </c>
      <c r="B13" s="53">
        <v>1373710</v>
      </c>
      <c r="C13" s="54">
        <v>11.7</v>
      </c>
      <c r="I13" s="53"/>
      <c r="J13" s="53"/>
    </row>
    <row r="14" spans="1:10" x14ac:dyDescent="0.25">
      <c r="A14">
        <v>2014</v>
      </c>
      <c r="B14" s="53">
        <v>1435952</v>
      </c>
      <c r="C14" s="54">
        <v>4.5</v>
      </c>
      <c r="I14" s="53"/>
      <c r="J14" s="53"/>
    </row>
    <row r="15" spans="1:10" x14ac:dyDescent="0.25">
      <c r="A15">
        <v>2015</v>
      </c>
      <c r="B15" s="53">
        <v>1584744</v>
      </c>
      <c r="C15" s="54">
        <v>10.4</v>
      </c>
      <c r="I15" s="53"/>
      <c r="J15" s="53"/>
    </row>
    <row r="16" spans="1:10" x14ac:dyDescent="0.25">
      <c r="A16">
        <v>2016</v>
      </c>
      <c r="B16" s="53">
        <v>1785064</v>
      </c>
      <c r="C16" s="54">
        <v>12.6</v>
      </c>
      <c r="I16" s="53"/>
      <c r="J16" s="53"/>
    </row>
    <row r="17" spans="1:10" x14ac:dyDescent="0.25">
      <c r="A17">
        <v>2017</v>
      </c>
      <c r="B17" s="53">
        <v>1993267</v>
      </c>
      <c r="C17" s="54">
        <v>11.7</v>
      </c>
      <c r="I17" s="53"/>
      <c r="J17" s="53"/>
    </row>
    <row r="18" spans="1:10" x14ac:dyDescent="0.25">
      <c r="A18">
        <v>2018</v>
      </c>
      <c r="B18" s="53">
        <v>2124194</v>
      </c>
      <c r="C18" s="54">
        <v>6.6</v>
      </c>
      <c r="I18" s="53"/>
      <c r="J18" s="53"/>
    </row>
    <row r="19" spans="1:10" x14ac:dyDescent="0.25">
      <c r="A19">
        <v>2019</v>
      </c>
      <c r="B19" s="53">
        <v>1971197</v>
      </c>
      <c r="C19" s="54">
        <v>-7.2</v>
      </c>
      <c r="I19" s="53"/>
      <c r="J19" s="53"/>
    </row>
    <row r="20" spans="1:10" x14ac:dyDescent="0.25">
      <c r="A20">
        <v>2020</v>
      </c>
      <c r="B20" s="53">
        <v>2136929</v>
      </c>
      <c r="C20" s="54">
        <v>8.4</v>
      </c>
      <c r="I20" s="53"/>
      <c r="J20" s="53"/>
    </row>
    <row r="21" spans="1:10" x14ac:dyDescent="0.25">
      <c r="C21" s="54"/>
    </row>
    <row r="22" spans="1:10" x14ac:dyDescent="0.25">
      <c r="C22" s="54"/>
    </row>
    <row r="23" spans="1:10" x14ac:dyDescent="0.25">
      <c r="C23" s="54"/>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Z30"/>
  <sheetViews>
    <sheetView workbookViewId="0">
      <selection activeCell="I17" sqref="I17"/>
    </sheetView>
  </sheetViews>
  <sheetFormatPr defaultRowHeight="12.5" x14ac:dyDescent="0.25"/>
  <cols>
    <col min="10" max="24" width="5.6328125" customWidth="1"/>
  </cols>
  <sheetData>
    <row r="1" spans="1:26" x14ac:dyDescent="0.25">
      <c r="A1" t="s">
        <v>230</v>
      </c>
    </row>
    <row r="2" spans="1:26" x14ac:dyDescent="0.25">
      <c r="A2" t="s">
        <v>231</v>
      </c>
    </row>
    <row r="3" spans="1:26" x14ac:dyDescent="0.25">
      <c r="A3" t="s">
        <v>267</v>
      </c>
    </row>
    <row r="5" spans="1:26" x14ac:dyDescent="0.25">
      <c r="A5" t="s">
        <v>131</v>
      </c>
      <c r="B5" t="s">
        <v>244</v>
      </c>
      <c r="C5" t="s">
        <v>245</v>
      </c>
      <c r="D5" t="s">
        <v>246</v>
      </c>
      <c r="E5" t="s">
        <v>247</v>
      </c>
      <c r="F5" t="s">
        <v>248</v>
      </c>
      <c r="G5" t="s">
        <v>249</v>
      </c>
      <c r="H5" t="s">
        <v>250</v>
      </c>
    </row>
    <row r="6" spans="1:26" x14ac:dyDescent="0.25">
      <c r="A6" t="s">
        <v>73</v>
      </c>
      <c r="B6" s="54">
        <v>96.9</v>
      </c>
      <c r="C6" s="54">
        <v>1.6</v>
      </c>
      <c r="D6" s="54">
        <v>0.7</v>
      </c>
      <c r="E6" s="54">
        <v>0.2</v>
      </c>
      <c r="F6" s="54">
        <v>0.2</v>
      </c>
      <c r="G6" s="54">
        <v>0.2</v>
      </c>
      <c r="H6" s="54">
        <v>2.8</v>
      </c>
      <c r="I6" s="54"/>
      <c r="S6" s="54"/>
      <c r="T6" s="54"/>
      <c r="U6" s="54"/>
      <c r="V6" s="54"/>
      <c r="W6" s="54"/>
      <c r="X6" s="54"/>
      <c r="Y6" s="54"/>
      <c r="Z6" s="54"/>
    </row>
    <row r="7" spans="1:26" x14ac:dyDescent="0.25">
      <c r="A7" t="s">
        <v>88</v>
      </c>
      <c r="B7" s="54">
        <v>96.6</v>
      </c>
      <c r="C7" s="54">
        <v>1.6</v>
      </c>
      <c r="D7" s="54">
        <v>0.5</v>
      </c>
      <c r="E7" s="54">
        <v>0.3</v>
      </c>
      <c r="F7" s="54">
        <v>0.2</v>
      </c>
      <c r="G7" s="54">
        <v>0.4</v>
      </c>
      <c r="H7" s="54">
        <v>3.1</v>
      </c>
      <c r="I7" s="54"/>
      <c r="S7" s="54"/>
      <c r="T7" s="54"/>
      <c r="U7" s="54"/>
      <c r="V7" s="54"/>
      <c r="W7" s="54"/>
      <c r="X7" s="54"/>
      <c r="Y7" s="54"/>
      <c r="Z7" s="54"/>
    </row>
    <row r="8" spans="1:26" x14ac:dyDescent="0.25">
      <c r="A8" t="s">
        <v>87</v>
      </c>
      <c r="B8" s="54">
        <v>89.7</v>
      </c>
      <c r="C8" s="54">
        <v>3.2</v>
      </c>
      <c r="D8" s="54">
        <v>2.1</v>
      </c>
      <c r="E8" s="54">
        <v>1.3</v>
      </c>
      <c r="F8" s="54">
        <v>0.9</v>
      </c>
      <c r="G8" s="54">
        <v>1.9</v>
      </c>
      <c r="H8" s="54">
        <v>3.6</v>
      </c>
      <c r="I8" s="54"/>
      <c r="S8" s="54"/>
      <c r="T8" s="54"/>
      <c r="U8" s="54"/>
      <c r="V8" s="54"/>
      <c r="W8" s="54"/>
      <c r="X8" s="54"/>
      <c r="Y8" s="54"/>
      <c r="Z8" s="54"/>
    </row>
    <row r="9" spans="1:26" x14ac:dyDescent="0.25">
      <c r="A9" t="s">
        <v>146</v>
      </c>
      <c r="B9" s="54">
        <v>89.5</v>
      </c>
      <c r="C9" s="54">
        <v>5.5</v>
      </c>
      <c r="D9" s="54">
        <v>2.2000000000000002</v>
      </c>
      <c r="E9" s="54">
        <v>0.7</v>
      </c>
      <c r="F9" s="54">
        <v>0.5</v>
      </c>
      <c r="G9" s="54">
        <v>1.4</v>
      </c>
      <c r="H9" s="54">
        <v>2.8</v>
      </c>
      <c r="I9" s="54"/>
      <c r="S9" s="54"/>
      <c r="T9" s="54"/>
      <c r="U9" s="54"/>
      <c r="V9" s="54"/>
      <c r="W9" s="54"/>
      <c r="X9" s="54"/>
      <c r="Y9" s="54"/>
      <c r="Z9" s="54"/>
    </row>
    <row r="10" spans="1:26" x14ac:dyDescent="0.25">
      <c r="A10" t="s">
        <v>143</v>
      </c>
      <c r="B10" s="54">
        <v>85.5</v>
      </c>
      <c r="C10" s="54">
        <v>5.0999999999999996</v>
      </c>
      <c r="D10" s="54">
        <v>3.7</v>
      </c>
      <c r="E10" s="54">
        <v>2.4</v>
      </c>
      <c r="F10" s="54">
        <v>1.3</v>
      </c>
      <c r="G10" s="54">
        <v>1.7</v>
      </c>
      <c r="H10" s="54">
        <v>3.1</v>
      </c>
      <c r="I10" s="54"/>
      <c r="S10" s="54"/>
      <c r="T10" s="54"/>
      <c r="U10" s="54"/>
      <c r="V10" s="54"/>
      <c r="W10" s="54"/>
      <c r="X10" s="54"/>
      <c r="Y10" s="54"/>
      <c r="Z10" s="54"/>
    </row>
    <row r="11" spans="1:26" x14ac:dyDescent="0.25">
      <c r="A11" t="s">
        <v>2</v>
      </c>
      <c r="B11" s="54">
        <v>85.5</v>
      </c>
      <c r="C11" s="54">
        <v>5.0999999999999996</v>
      </c>
      <c r="D11" s="54">
        <v>3.7</v>
      </c>
      <c r="E11" s="54">
        <v>2.4</v>
      </c>
      <c r="F11" s="54">
        <v>1.3</v>
      </c>
      <c r="G11" s="54">
        <v>1.7</v>
      </c>
      <c r="H11" s="54">
        <v>3.1</v>
      </c>
      <c r="I11" s="54"/>
      <c r="S11" s="54"/>
      <c r="T11" s="54"/>
      <c r="U11" s="54"/>
      <c r="V11" s="54"/>
      <c r="W11" s="54"/>
      <c r="X11" s="54"/>
      <c r="Y11" s="54"/>
      <c r="Z11" s="54"/>
    </row>
    <row r="12" spans="1:26" x14ac:dyDescent="0.25">
      <c r="A12" t="s">
        <v>240</v>
      </c>
      <c r="B12" s="54">
        <v>84.2</v>
      </c>
      <c r="C12" s="54">
        <v>9.1</v>
      </c>
      <c r="D12" s="54">
        <v>2.4</v>
      </c>
      <c r="E12" s="54">
        <v>1.1000000000000001</v>
      </c>
      <c r="F12" s="54">
        <v>0.7</v>
      </c>
      <c r="G12" s="54">
        <v>0.5</v>
      </c>
      <c r="H12" s="54">
        <v>2.5</v>
      </c>
      <c r="I12" s="54"/>
      <c r="S12" s="54"/>
      <c r="T12" s="54"/>
      <c r="U12" s="54"/>
      <c r="V12" s="54"/>
      <c r="W12" s="54"/>
      <c r="X12" s="54"/>
      <c r="Y12" s="54"/>
      <c r="Z12" s="54"/>
    </row>
    <row r="13" spans="1:26" x14ac:dyDescent="0.25">
      <c r="A13" t="s">
        <v>76</v>
      </c>
      <c r="B13" s="54">
        <v>80.5</v>
      </c>
      <c r="C13" s="54">
        <v>6.7</v>
      </c>
      <c r="D13" s="54">
        <v>5.7</v>
      </c>
      <c r="E13" s="54">
        <v>3.7</v>
      </c>
      <c r="F13" s="54">
        <v>2.1</v>
      </c>
      <c r="G13" s="54">
        <v>0.9</v>
      </c>
      <c r="H13" s="54">
        <v>3.1</v>
      </c>
      <c r="I13" s="54"/>
      <c r="S13" s="54"/>
      <c r="T13" s="54"/>
      <c r="U13" s="54"/>
      <c r="V13" s="54"/>
      <c r="W13" s="54"/>
      <c r="X13" s="54"/>
      <c r="Y13" s="54"/>
      <c r="Z13" s="54"/>
    </row>
    <row r="14" spans="1:26" x14ac:dyDescent="0.25">
      <c r="A14" t="s">
        <v>75</v>
      </c>
      <c r="B14" s="54">
        <v>66.5</v>
      </c>
      <c r="C14" s="54">
        <v>11.1</v>
      </c>
      <c r="D14" s="54">
        <v>9</v>
      </c>
      <c r="E14" s="54">
        <v>8</v>
      </c>
      <c r="F14" s="54">
        <v>2.7</v>
      </c>
      <c r="G14" s="54">
        <v>2.1</v>
      </c>
      <c r="H14" s="54">
        <v>3.2</v>
      </c>
      <c r="I14" s="54"/>
      <c r="S14" s="54"/>
      <c r="T14" s="54"/>
      <c r="U14" s="54"/>
      <c r="V14" s="54"/>
      <c r="W14" s="54"/>
      <c r="X14" s="54"/>
      <c r="Y14" s="54"/>
      <c r="Z14" s="54"/>
    </row>
    <row r="15" spans="1:26" x14ac:dyDescent="0.25">
      <c r="A15" t="s">
        <v>74</v>
      </c>
      <c r="B15" s="54">
        <v>62.3</v>
      </c>
      <c r="C15" s="54">
        <v>11</v>
      </c>
      <c r="D15" s="54">
        <v>9.8000000000000007</v>
      </c>
      <c r="E15" s="54">
        <v>5.4</v>
      </c>
      <c r="F15" s="54">
        <v>3.7</v>
      </c>
      <c r="G15" s="54">
        <v>7.3</v>
      </c>
      <c r="H15" s="54">
        <v>3.2</v>
      </c>
      <c r="I15" s="54"/>
      <c r="S15" s="54"/>
      <c r="T15" s="54"/>
      <c r="U15" s="54"/>
      <c r="V15" s="54"/>
      <c r="W15" s="54"/>
      <c r="X15" s="54"/>
      <c r="Y15" s="54"/>
      <c r="Z15" s="54"/>
    </row>
    <row r="16" spans="1:26" x14ac:dyDescent="0.25">
      <c r="A16" t="s">
        <v>85</v>
      </c>
      <c r="B16" s="54">
        <v>56.2</v>
      </c>
      <c r="C16" s="54">
        <v>11</v>
      </c>
      <c r="D16" s="54">
        <v>10</v>
      </c>
      <c r="E16" s="54">
        <v>7.5</v>
      </c>
      <c r="F16" s="54">
        <v>4.4000000000000004</v>
      </c>
      <c r="G16" s="54">
        <v>10.5</v>
      </c>
      <c r="H16" s="54">
        <v>3.8</v>
      </c>
      <c r="I16" s="54"/>
      <c r="S16" s="54"/>
      <c r="T16" s="54"/>
      <c r="U16" s="54"/>
      <c r="V16" s="54"/>
      <c r="W16" s="54"/>
      <c r="X16" s="54"/>
      <c r="Y16" s="54"/>
      <c r="Z16" s="54"/>
    </row>
    <row r="17" spans="1:26" x14ac:dyDescent="0.25">
      <c r="A17" t="s">
        <v>91</v>
      </c>
      <c r="B17" s="54">
        <v>55.2</v>
      </c>
      <c r="C17" s="54">
        <v>15.2</v>
      </c>
      <c r="D17" s="54">
        <v>12.4</v>
      </c>
      <c r="E17" s="54">
        <v>7.6</v>
      </c>
      <c r="F17" s="54">
        <v>3.8</v>
      </c>
      <c r="G17" s="54">
        <v>4.9000000000000004</v>
      </c>
      <c r="H17" s="54">
        <v>3</v>
      </c>
      <c r="I17" s="54"/>
      <c r="S17" s="54"/>
      <c r="T17" s="54"/>
      <c r="U17" s="54"/>
      <c r="V17" s="54"/>
      <c r="W17" s="54"/>
      <c r="X17" s="54"/>
      <c r="Y17" s="54"/>
      <c r="Z17" s="54"/>
    </row>
    <row r="18" spans="1:26" x14ac:dyDescent="0.25">
      <c r="A18" t="s">
        <v>82</v>
      </c>
      <c r="B18" s="54">
        <v>54.8</v>
      </c>
      <c r="C18" s="54">
        <v>14.5</v>
      </c>
      <c r="D18" s="54">
        <v>14.9</v>
      </c>
      <c r="E18" s="54">
        <v>7</v>
      </c>
      <c r="F18" s="54">
        <v>2.5</v>
      </c>
      <c r="G18" s="54">
        <v>4.9000000000000004</v>
      </c>
      <c r="H18" s="54">
        <v>2.2000000000000002</v>
      </c>
      <c r="I18" s="54"/>
      <c r="S18" s="54"/>
      <c r="T18" s="54"/>
      <c r="U18" s="54"/>
      <c r="V18" s="54"/>
      <c r="W18" s="54"/>
      <c r="X18" s="54"/>
      <c r="Y18" s="54"/>
      <c r="Z18" s="54"/>
    </row>
    <row r="19" spans="1:26" x14ac:dyDescent="0.25">
      <c r="A19" t="s">
        <v>89</v>
      </c>
      <c r="B19" s="54">
        <v>54.1</v>
      </c>
      <c r="C19" s="54">
        <v>8.9</v>
      </c>
      <c r="D19" s="54">
        <v>6.8</v>
      </c>
      <c r="E19" s="54">
        <v>5.9</v>
      </c>
      <c r="F19" s="54">
        <v>4.0999999999999996</v>
      </c>
      <c r="G19" s="54">
        <v>11</v>
      </c>
      <c r="H19" s="54">
        <v>3</v>
      </c>
      <c r="I19" s="54"/>
      <c r="S19" s="54"/>
      <c r="T19" s="54"/>
      <c r="U19" s="54"/>
      <c r="V19" s="54"/>
      <c r="W19" s="54"/>
      <c r="X19" s="54"/>
      <c r="Y19" s="54"/>
      <c r="Z19" s="54"/>
    </row>
    <row r="20" spans="1:26" x14ac:dyDescent="0.25">
      <c r="A20" t="s">
        <v>90</v>
      </c>
      <c r="B20" s="54">
        <v>52</v>
      </c>
      <c r="C20" s="54">
        <v>24.3</v>
      </c>
      <c r="D20" s="54">
        <v>10.1</v>
      </c>
      <c r="E20" s="54">
        <v>4.9000000000000004</v>
      </c>
      <c r="F20" s="54">
        <v>2.8</v>
      </c>
      <c r="G20" s="54">
        <v>5.5</v>
      </c>
      <c r="H20" s="54">
        <v>2.2999999999999998</v>
      </c>
      <c r="I20" s="54"/>
      <c r="S20" s="54"/>
      <c r="T20" s="54"/>
      <c r="U20" s="54"/>
      <c r="V20" s="54"/>
      <c r="W20" s="54"/>
      <c r="X20" s="54"/>
      <c r="Y20" s="54"/>
      <c r="Z20" s="54"/>
    </row>
    <row r="21" spans="1:26" x14ac:dyDescent="0.25">
      <c r="A21" t="s">
        <v>78</v>
      </c>
      <c r="B21" s="54">
        <v>46.5</v>
      </c>
      <c r="C21" s="54">
        <v>21.8</v>
      </c>
      <c r="D21" s="54">
        <v>10.199999999999999</v>
      </c>
      <c r="E21" s="54">
        <v>7.7</v>
      </c>
      <c r="F21" s="54">
        <v>4.9000000000000004</v>
      </c>
      <c r="G21" s="54">
        <v>8.1</v>
      </c>
      <c r="H21" s="54">
        <v>3.5</v>
      </c>
      <c r="I21" s="54"/>
      <c r="S21" s="54"/>
      <c r="T21" s="54"/>
      <c r="U21" s="54"/>
      <c r="V21" s="54"/>
      <c r="W21" s="54"/>
      <c r="X21" s="54"/>
      <c r="Y21" s="54"/>
      <c r="Z21" s="54"/>
    </row>
    <row r="22" spans="1:26" x14ac:dyDescent="0.25">
      <c r="A22" t="s">
        <v>83</v>
      </c>
      <c r="B22" s="54">
        <v>43.8</v>
      </c>
      <c r="C22" s="54">
        <v>16.7</v>
      </c>
      <c r="D22" s="54">
        <v>13.1</v>
      </c>
      <c r="E22" s="54">
        <v>11.2</v>
      </c>
      <c r="F22" s="54">
        <v>5.5</v>
      </c>
      <c r="G22" s="54">
        <v>9.1</v>
      </c>
      <c r="H22" s="54">
        <v>3.5</v>
      </c>
      <c r="I22" s="54"/>
      <c r="S22" s="54"/>
      <c r="T22" s="54"/>
      <c r="U22" s="54"/>
      <c r="V22" s="54"/>
      <c r="W22" s="54"/>
      <c r="X22" s="54"/>
      <c r="Y22" s="54"/>
      <c r="Z22" s="54"/>
    </row>
    <row r="23" spans="1:26" x14ac:dyDescent="0.25">
      <c r="A23" t="s">
        <v>129</v>
      </c>
      <c r="B23" s="54">
        <v>35.9</v>
      </c>
      <c r="C23" s="54">
        <v>15.6</v>
      </c>
      <c r="D23" s="54">
        <v>14.5</v>
      </c>
      <c r="E23" s="54">
        <v>14.1</v>
      </c>
      <c r="F23" s="54">
        <v>7.6</v>
      </c>
      <c r="G23" s="54">
        <v>11.8</v>
      </c>
      <c r="H23" s="54">
        <v>3.3</v>
      </c>
      <c r="I23" s="54"/>
      <c r="S23" s="54"/>
      <c r="T23" s="54"/>
      <c r="U23" s="54"/>
      <c r="V23" s="54"/>
      <c r="W23" s="54"/>
      <c r="X23" s="54"/>
      <c r="Y23" s="54"/>
      <c r="Z23" s="54"/>
    </row>
    <row r="24" spans="1:26" x14ac:dyDescent="0.25">
      <c r="A24" t="s">
        <v>130</v>
      </c>
      <c r="B24" s="54">
        <v>33.5</v>
      </c>
      <c r="C24" s="54">
        <v>14</v>
      </c>
      <c r="D24" s="54">
        <v>13.8</v>
      </c>
      <c r="E24" s="54">
        <v>11.9</v>
      </c>
      <c r="F24" s="54">
        <v>7.3</v>
      </c>
      <c r="G24" s="54">
        <v>18.100000000000001</v>
      </c>
      <c r="H24" s="54">
        <v>3.8</v>
      </c>
      <c r="I24" s="54"/>
      <c r="S24" s="54"/>
      <c r="T24" s="54"/>
      <c r="U24" s="54"/>
      <c r="V24" s="54"/>
      <c r="W24" s="54"/>
      <c r="X24" s="54"/>
      <c r="Y24" s="54"/>
      <c r="Z24" s="54"/>
    </row>
    <row r="25" spans="1:26" x14ac:dyDescent="0.25">
      <c r="A25" t="s">
        <v>128</v>
      </c>
      <c r="B25" s="54">
        <v>27.6</v>
      </c>
      <c r="C25" s="54">
        <v>22</v>
      </c>
      <c r="D25" s="54">
        <v>18.5</v>
      </c>
      <c r="E25" s="54">
        <v>10.1</v>
      </c>
      <c r="F25" s="54">
        <v>7</v>
      </c>
      <c r="G25" s="54">
        <v>10.8</v>
      </c>
      <c r="H25" s="54">
        <v>3.2</v>
      </c>
      <c r="I25" s="54"/>
      <c r="S25" s="54"/>
      <c r="T25" s="54"/>
      <c r="U25" s="54"/>
      <c r="V25" s="54"/>
      <c r="W25" s="54"/>
      <c r="X25" s="54"/>
      <c r="Y25" s="54"/>
      <c r="Z25" s="54"/>
    </row>
    <row r="26" spans="1:26" x14ac:dyDescent="0.25">
      <c r="B26" s="54"/>
      <c r="C26" s="54"/>
      <c r="D26" s="54"/>
      <c r="E26" s="54"/>
      <c r="F26" s="54"/>
      <c r="G26" s="54"/>
      <c r="H26" s="54"/>
      <c r="I26" s="54"/>
      <c r="S26" s="54"/>
      <c r="T26" s="54"/>
      <c r="U26" s="54"/>
      <c r="V26" s="54"/>
      <c r="W26" s="54"/>
      <c r="X26" s="54"/>
      <c r="Y26" s="54"/>
      <c r="Z26" s="54"/>
    </row>
    <row r="27" spans="1:26" x14ac:dyDescent="0.25">
      <c r="B27" s="54"/>
      <c r="C27" s="54"/>
      <c r="D27" s="54"/>
      <c r="E27" s="54"/>
      <c r="F27" s="54"/>
      <c r="G27" s="54"/>
      <c r="H27" s="54"/>
      <c r="I27" s="54"/>
      <c r="J27" s="54"/>
      <c r="K27" s="54"/>
      <c r="S27" s="54"/>
      <c r="T27" s="54"/>
      <c r="U27" s="54"/>
      <c r="V27" s="54"/>
      <c r="W27" s="54"/>
      <c r="X27" s="54"/>
      <c r="Y27" s="54"/>
      <c r="Z27" s="54"/>
    </row>
    <row r="28" spans="1:26" x14ac:dyDescent="0.25">
      <c r="B28" s="54"/>
      <c r="C28" s="54"/>
      <c r="D28" s="54"/>
      <c r="E28" s="54"/>
      <c r="F28" s="54"/>
      <c r="G28" s="54"/>
      <c r="H28" s="54"/>
      <c r="I28" s="54"/>
      <c r="J28" s="54"/>
      <c r="K28" s="54"/>
      <c r="S28" s="54"/>
      <c r="T28" s="54"/>
      <c r="U28" s="54"/>
      <c r="V28" s="54"/>
      <c r="W28" s="54"/>
      <c r="X28" s="54"/>
      <c r="Y28" s="54"/>
      <c r="Z28" s="54"/>
    </row>
    <row r="29" spans="1:26" x14ac:dyDescent="0.25">
      <c r="B29" s="54"/>
      <c r="C29" s="54"/>
      <c r="D29" s="54"/>
      <c r="E29" s="54"/>
      <c r="F29" s="54"/>
      <c r="G29" s="54"/>
      <c r="H29" s="54"/>
      <c r="I29" s="54"/>
      <c r="J29" s="54"/>
      <c r="K29" s="54"/>
      <c r="S29" s="54"/>
      <c r="T29" s="54"/>
      <c r="U29" s="54"/>
      <c r="V29" s="54"/>
      <c r="W29" s="54"/>
      <c r="X29" s="54"/>
      <c r="Y29" s="54"/>
      <c r="Z29" s="54"/>
    </row>
    <row r="30" spans="1:26" x14ac:dyDescent="0.25">
      <c r="B30" s="54"/>
      <c r="C30" s="54"/>
      <c r="D30" s="54"/>
      <c r="E30" s="54"/>
      <c r="F30" s="54"/>
      <c r="G30" s="54"/>
      <c r="H30" s="54"/>
      <c r="I30" s="54"/>
      <c r="J30" s="54"/>
      <c r="K30" s="54"/>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J25"/>
  <sheetViews>
    <sheetView workbookViewId="0">
      <selection activeCell="A3" sqref="A3"/>
    </sheetView>
  </sheetViews>
  <sheetFormatPr defaultRowHeight="12.5" x14ac:dyDescent="0.25"/>
  <sheetData>
    <row r="1" spans="1:10" x14ac:dyDescent="0.25">
      <c r="A1" t="s">
        <v>229</v>
      </c>
    </row>
    <row r="2" spans="1:10" x14ac:dyDescent="0.25">
      <c r="A2" t="s">
        <v>228</v>
      </c>
    </row>
    <row r="3" spans="1:10" x14ac:dyDescent="0.25">
      <c r="A3" t="s">
        <v>267</v>
      </c>
    </row>
    <row r="5" spans="1:10" x14ac:dyDescent="0.25">
      <c r="A5" t="s">
        <v>0</v>
      </c>
      <c r="B5" t="s">
        <v>251</v>
      </c>
      <c r="C5" t="s">
        <v>235</v>
      </c>
    </row>
    <row r="6" spans="1:10" x14ac:dyDescent="0.25">
      <c r="A6">
        <v>2006</v>
      </c>
      <c r="B6" s="53">
        <v>272126</v>
      </c>
      <c r="C6" s="54">
        <v>1.2</v>
      </c>
      <c r="I6" s="53"/>
      <c r="J6" s="53"/>
    </row>
    <row r="7" spans="1:10" x14ac:dyDescent="0.25">
      <c r="A7">
        <v>2007</v>
      </c>
      <c r="B7" s="53">
        <v>273985</v>
      </c>
      <c r="C7" s="54">
        <v>0.7</v>
      </c>
      <c r="I7" s="53"/>
      <c r="J7" s="53"/>
    </row>
    <row r="8" spans="1:10" x14ac:dyDescent="0.25">
      <c r="A8">
        <v>2008</v>
      </c>
      <c r="B8" s="53">
        <v>270853</v>
      </c>
      <c r="C8" s="54">
        <v>-1.1000000000000001</v>
      </c>
      <c r="I8" s="53"/>
      <c r="J8" s="53"/>
    </row>
    <row r="9" spans="1:10" x14ac:dyDescent="0.25">
      <c r="A9">
        <v>2009</v>
      </c>
      <c r="B9" s="53">
        <v>285481</v>
      </c>
      <c r="C9" s="54">
        <v>5.4</v>
      </c>
      <c r="I9" s="53"/>
      <c r="J9" s="53"/>
    </row>
    <row r="10" spans="1:10" x14ac:dyDescent="0.25">
      <c r="A10">
        <v>2010</v>
      </c>
      <c r="B10" s="53">
        <v>311442</v>
      </c>
      <c r="C10" s="54">
        <v>9.1</v>
      </c>
      <c r="I10" s="53"/>
      <c r="J10" s="53"/>
    </row>
    <row r="11" spans="1:10" x14ac:dyDescent="0.25">
      <c r="A11">
        <v>2011</v>
      </c>
      <c r="B11" s="53">
        <v>335585</v>
      </c>
      <c r="C11" s="54">
        <v>7.8</v>
      </c>
      <c r="I11" s="53"/>
      <c r="J11" s="53"/>
    </row>
    <row r="12" spans="1:10" x14ac:dyDescent="0.25">
      <c r="A12">
        <v>2012</v>
      </c>
      <c r="B12" s="53">
        <v>354677</v>
      </c>
      <c r="C12" s="54">
        <v>5.7</v>
      </c>
      <c r="I12" s="53"/>
      <c r="J12" s="53"/>
    </row>
    <row r="13" spans="1:10" x14ac:dyDescent="0.25">
      <c r="A13">
        <v>2013</v>
      </c>
      <c r="B13" s="53">
        <v>363398</v>
      </c>
      <c r="C13" s="54">
        <v>2.5</v>
      </c>
      <c r="I13" s="53"/>
      <c r="J13" s="53"/>
    </row>
    <row r="14" spans="1:10" x14ac:dyDescent="0.25">
      <c r="A14">
        <v>2014</v>
      </c>
      <c r="B14" s="53">
        <v>367587</v>
      </c>
      <c r="C14" s="54">
        <v>1.2</v>
      </c>
      <c r="I14" s="53"/>
      <c r="J14" s="53"/>
    </row>
    <row r="15" spans="1:10" x14ac:dyDescent="0.25">
      <c r="A15">
        <v>2015</v>
      </c>
      <c r="B15" s="53">
        <v>388385</v>
      </c>
      <c r="C15" s="54">
        <v>5.7</v>
      </c>
      <c r="I15" s="53"/>
      <c r="J15" s="53"/>
    </row>
    <row r="16" spans="1:10" x14ac:dyDescent="0.25">
      <c r="A16">
        <v>2016</v>
      </c>
      <c r="B16" s="53">
        <v>396101</v>
      </c>
      <c r="C16" s="54">
        <v>2</v>
      </c>
      <c r="I16" s="53"/>
      <c r="J16" s="53"/>
    </row>
    <row r="17" spans="1:10" x14ac:dyDescent="0.25">
      <c r="A17">
        <v>2017</v>
      </c>
      <c r="B17" s="53">
        <v>419307</v>
      </c>
      <c r="C17" s="54">
        <v>5.9</v>
      </c>
      <c r="I17" s="53"/>
      <c r="J17" s="53"/>
    </row>
    <row r="18" spans="1:10" x14ac:dyDescent="0.25">
      <c r="A18">
        <v>2018</v>
      </c>
      <c r="B18" s="53">
        <v>429515</v>
      </c>
      <c r="C18" s="54">
        <v>2.4</v>
      </c>
      <c r="I18" s="53"/>
      <c r="J18" s="53"/>
    </row>
    <row r="19" spans="1:10" x14ac:dyDescent="0.25">
      <c r="A19">
        <v>2019</v>
      </c>
      <c r="B19" s="53">
        <v>444371</v>
      </c>
      <c r="C19" s="54">
        <v>3.5</v>
      </c>
      <c r="I19" s="53"/>
      <c r="J19" s="53"/>
    </row>
    <row r="20" spans="1:10" x14ac:dyDescent="0.25">
      <c r="B20" s="53"/>
      <c r="C20" s="54"/>
    </row>
    <row r="21" spans="1:10" x14ac:dyDescent="0.25">
      <c r="B21" s="53"/>
      <c r="C21" s="54"/>
    </row>
    <row r="22" spans="1:10" x14ac:dyDescent="0.25">
      <c r="B22" s="53"/>
    </row>
    <row r="23" spans="1:10" x14ac:dyDescent="0.25">
      <c r="B23" s="53"/>
    </row>
    <row r="24" spans="1:10" x14ac:dyDescent="0.25">
      <c r="B24" s="53"/>
    </row>
    <row r="25" spans="1:10" x14ac:dyDescent="0.25">
      <c r="B25" s="53"/>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J26"/>
  <sheetViews>
    <sheetView workbookViewId="0"/>
  </sheetViews>
  <sheetFormatPr defaultRowHeight="12.5" x14ac:dyDescent="0.25"/>
  <sheetData>
    <row r="1" spans="1:10" x14ac:dyDescent="0.25">
      <c r="A1" t="s">
        <v>227</v>
      </c>
    </row>
    <row r="2" spans="1:10" x14ac:dyDescent="0.25">
      <c r="A2" t="s">
        <v>228</v>
      </c>
    </row>
    <row r="3" spans="1:10" x14ac:dyDescent="0.25">
      <c r="A3" t="s">
        <v>267</v>
      </c>
    </row>
    <row r="5" spans="1:10" x14ac:dyDescent="0.25">
      <c r="A5" t="s">
        <v>147</v>
      </c>
      <c r="B5" t="s">
        <v>251</v>
      </c>
      <c r="C5" t="s">
        <v>252</v>
      </c>
    </row>
    <row r="6" spans="1:10" x14ac:dyDescent="0.25">
      <c r="A6" t="s">
        <v>74</v>
      </c>
      <c r="B6" s="53">
        <v>198947</v>
      </c>
      <c r="C6" s="54">
        <v>34.6</v>
      </c>
      <c r="I6" s="53"/>
      <c r="J6" s="53"/>
    </row>
    <row r="7" spans="1:10" x14ac:dyDescent="0.25">
      <c r="A7" t="s">
        <v>75</v>
      </c>
      <c r="B7" s="53">
        <v>155059</v>
      </c>
      <c r="C7" s="54">
        <v>26.2</v>
      </c>
      <c r="I7" s="53"/>
      <c r="J7" s="53"/>
    </row>
    <row r="8" spans="1:10" x14ac:dyDescent="0.25">
      <c r="A8" t="s">
        <v>73</v>
      </c>
      <c r="B8" s="53">
        <v>81145</v>
      </c>
      <c r="C8" s="54">
        <v>3.1</v>
      </c>
      <c r="I8" s="53"/>
      <c r="J8" s="53"/>
    </row>
    <row r="9" spans="1:10" x14ac:dyDescent="0.25">
      <c r="A9" t="s">
        <v>91</v>
      </c>
      <c r="B9" s="53">
        <v>60702</v>
      </c>
      <c r="C9" s="54">
        <v>36.4</v>
      </c>
      <c r="I9" s="53"/>
      <c r="J9" s="53"/>
    </row>
    <row r="10" spans="1:10" x14ac:dyDescent="0.25">
      <c r="A10" t="s">
        <v>76</v>
      </c>
      <c r="B10" s="53">
        <v>60503</v>
      </c>
      <c r="C10" s="54">
        <v>17.600000000000001</v>
      </c>
      <c r="I10" s="53"/>
      <c r="J10" s="53"/>
    </row>
    <row r="11" spans="1:10" x14ac:dyDescent="0.25">
      <c r="A11" t="s">
        <v>83</v>
      </c>
      <c r="B11" s="53">
        <v>21748</v>
      </c>
      <c r="C11" s="54">
        <v>39.700000000000003</v>
      </c>
      <c r="I11" s="53"/>
      <c r="J11" s="53"/>
    </row>
    <row r="12" spans="1:10" x14ac:dyDescent="0.25">
      <c r="A12" t="s">
        <v>85</v>
      </c>
      <c r="B12" s="53">
        <v>16361</v>
      </c>
      <c r="C12" s="54">
        <v>36.6</v>
      </c>
      <c r="I12" s="53"/>
      <c r="J12" s="53"/>
    </row>
    <row r="13" spans="1:10" x14ac:dyDescent="0.25">
      <c r="A13" t="s">
        <v>90</v>
      </c>
      <c r="B13" s="53">
        <v>14572</v>
      </c>
      <c r="C13" s="54">
        <v>47.1</v>
      </c>
      <c r="I13" s="53"/>
      <c r="J13" s="53"/>
    </row>
    <row r="14" spans="1:10" x14ac:dyDescent="0.25">
      <c r="A14" t="s">
        <v>130</v>
      </c>
      <c r="B14" s="53">
        <v>14254</v>
      </c>
      <c r="C14" s="54">
        <v>47.8</v>
      </c>
      <c r="I14" s="53"/>
      <c r="J14" s="53"/>
    </row>
    <row r="15" spans="1:10" x14ac:dyDescent="0.25">
      <c r="A15" t="s">
        <v>129</v>
      </c>
      <c r="B15" s="53">
        <v>12071</v>
      </c>
      <c r="C15" s="54">
        <v>47</v>
      </c>
      <c r="I15" s="53"/>
      <c r="J15" s="53"/>
    </row>
    <row r="16" spans="1:10" x14ac:dyDescent="0.25">
      <c r="A16" t="s">
        <v>128</v>
      </c>
      <c r="B16" s="53">
        <v>9997</v>
      </c>
      <c r="C16" s="54">
        <v>47.6</v>
      </c>
      <c r="I16" s="53"/>
      <c r="J16" s="53"/>
    </row>
    <row r="17" spans="1:10" x14ac:dyDescent="0.25">
      <c r="A17" t="s">
        <v>78</v>
      </c>
      <c r="B17" s="53">
        <v>9985</v>
      </c>
      <c r="C17" s="54">
        <v>36.200000000000003</v>
      </c>
      <c r="I17" s="53"/>
      <c r="J17" s="53"/>
    </row>
    <row r="18" spans="1:10" x14ac:dyDescent="0.25">
      <c r="A18" t="s">
        <v>82</v>
      </c>
      <c r="B18" s="53">
        <v>6109</v>
      </c>
      <c r="C18" s="54">
        <v>47.5</v>
      </c>
      <c r="I18" s="53"/>
      <c r="J18" s="53"/>
    </row>
    <row r="19" spans="1:10" x14ac:dyDescent="0.25">
      <c r="A19" t="s">
        <v>80</v>
      </c>
      <c r="B19" s="53">
        <v>5983</v>
      </c>
      <c r="C19" s="54">
        <v>47.2</v>
      </c>
      <c r="I19" s="53"/>
      <c r="J19" s="53"/>
    </row>
    <row r="20" spans="1:10" x14ac:dyDescent="0.25">
      <c r="A20" t="s">
        <v>89</v>
      </c>
      <c r="B20" s="53">
        <v>4906</v>
      </c>
      <c r="C20" s="54">
        <v>40.799999999999997</v>
      </c>
      <c r="I20" s="53"/>
      <c r="J20" s="53"/>
    </row>
    <row r="21" spans="1:10" x14ac:dyDescent="0.25">
      <c r="A21" t="s">
        <v>125</v>
      </c>
      <c r="B21" s="53">
        <v>4679</v>
      </c>
      <c r="C21" s="54">
        <v>46.1</v>
      </c>
      <c r="I21" s="53"/>
      <c r="J21" s="53"/>
    </row>
    <row r="22" spans="1:10" x14ac:dyDescent="0.25">
      <c r="A22" t="s">
        <v>124</v>
      </c>
      <c r="B22" s="53">
        <v>4440</v>
      </c>
      <c r="C22" s="54">
        <v>45.8</v>
      </c>
      <c r="I22" s="53"/>
      <c r="J22" s="53"/>
    </row>
    <row r="23" spans="1:10" x14ac:dyDescent="0.25">
      <c r="A23" t="s">
        <v>127</v>
      </c>
      <c r="B23" s="53">
        <v>4029</v>
      </c>
      <c r="C23" s="54">
        <v>47.6</v>
      </c>
      <c r="I23" s="53"/>
      <c r="J23" s="53"/>
    </row>
    <row r="24" spans="1:10" x14ac:dyDescent="0.25">
      <c r="A24" t="s">
        <v>126</v>
      </c>
      <c r="B24" s="53">
        <v>4000</v>
      </c>
      <c r="C24" s="54">
        <v>45.8</v>
      </c>
      <c r="I24" s="53"/>
      <c r="J24" s="53"/>
    </row>
    <row r="25" spans="1:10" x14ac:dyDescent="0.25">
      <c r="A25" t="s">
        <v>92</v>
      </c>
      <c r="B25" s="53">
        <v>3605</v>
      </c>
      <c r="C25" s="54">
        <v>38.5</v>
      </c>
      <c r="I25" s="53"/>
      <c r="J25" s="53"/>
    </row>
    <row r="26" spans="1:10" x14ac:dyDescent="0.25">
      <c r="C26" s="54"/>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I359"/>
  <sheetViews>
    <sheetView workbookViewId="0">
      <selection activeCell="E1" sqref="E1"/>
    </sheetView>
  </sheetViews>
  <sheetFormatPr defaultRowHeight="12.5" x14ac:dyDescent="0.25"/>
  <cols>
    <col min="1" max="1" width="19.1796875" customWidth="1"/>
    <col min="2" max="2" width="21.6328125" customWidth="1"/>
  </cols>
  <sheetData>
    <row r="1" spans="1:9" x14ac:dyDescent="0.25">
      <c r="A1" t="s">
        <v>226</v>
      </c>
    </row>
    <row r="2" spans="1:9" x14ac:dyDescent="0.25">
      <c r="A2" t="s">
        <v>268</v>
      </c>
    </row>
    <row r="3" spans="1:9" x14ac:dyDescent="0.25">
      <c r="A3" t="s">
        <v>267</v>
      </c>
    </row>
    <row r="5" spans="1:9" x14ac:dyDescent="0.25">
      <c r="A5" t="s">
        <v>194</v>
      </c>
      <c r="B5" t="s">
        <v>253</v>
      </c>
      <c r="C5" t="s">
        <v>193</v>
      </c>
    </row>
    <row r="6" spans="1:9" x14ac:dyDescent="0.25">
      <c r="A6" t="s">
        <v>192</v>
      </c>
      <c r="B6" t="s">
        <v>183</v>
      </c>
      <c r="C6" s="54">
        <v>3.2</v>
      </c>
      <c r="I6" s="54"/>
    </row>
    <row r="7" spans="1:9" x14ac:dyDescent="0.25">
      <c r="A7" t="s">
        <v>192</v>
      </c>
      <c r="B7" t="s">
        <v>182</v>
      </c>
      <c r="C7" s="54">
        <v>15.8</v>
      </c>
      <c r="I7" s="54"/>
    </row>
    <row r="8" spans="1:9" x14ac:dyDescent="0.25">
      <c r="A8" t="s">
        <v>192</v>
      </c>
      <c r="B8" t="s">
        <v>181</v>
      </c>
      <c r="C8" s="54">
        <v>6.4</v>
      </c>
      <c r="I8" s="54"/>
    </row>
    <row r="9" spans="1:9" x14ac:dyDescent="0.25">
      <c r="A9" t="s">
        <v>192</v>
      </c>
      <c r="B9" t="s">
        <v>180</v>
      </c>
      <c r="C9" s="54">
        <v>3.1</v>
      </c>
      <c r="I9" s="54"/>
    </row>
    <row r="10" spans="1:9" x14ac:dyDescent="0.25">
      <c r="A10" t="s">
        <v>192</v>
      </c>
      <c r="B10" t="s">
        <v>179</v>
      </c>
      <c r="C10" s="54">
        <v>0.2</v>
      </c>
      <c r="I10" s="54"/>
    </row>
    <row r="11" spans="1:9" x14ac:dyDescent="0.25">
      <c r="A11" t="s">
        <v>192</v>
      </c>
      <c r="B11" t="s">
        <v>178</v>
      </c>
      <c r="C11" s="54">
        <v>14.6</v>
      </c>
      <c r="I11" s="54"/>
    </row>
    <row r="12" spans="1:9" x14ac:dyDescent="0.25">
      <c r="A12" t="s">
        <v>192</v>
      </c>
      <c r="B12" t="s">
        <v>177</v>
      </c>
      <c r="C12" s="54">
        <v>0.7</v>
      </c>
      <c r="I12" s="54"/>
    </row>
    <row r="13" spans="1:9" x14ac:dyDescent="0.25">
      <c r="A13" t="s">
        <v>192</v>
      </c>
      <c r="B13" t="s">
        <v>176</v>
      </c>
      <c r="C13" s="54">
        <v>2.6</v>
      </c>
      <c r="I13" s="54"/>
    </row>
    <row r="14" spans="1:9" x14ac:dyDescent="0.25">
      <c r="A14" t="s">
        <v>192</v>
      </c>
      <c r="B14" t="s">
        <v>175</v>
      </c>
      <c r="C14" s="54">
        <v>29.1</v>
      </c>
      <c r="I14" s="54"/>
    </row>
    <row r="15" spans="1:9" x14ac:dyDescent="0.25">
      <c r="A15" t="s">
        <v>192</v>
      </c>
      <c r="B15" t="s">
        <v>174</v>
      </c>
      <c r="C15" s="54">
        <v>2.1</v>
      </c>
      <c r="I15" s="54"/>
    </row>
    <row r="16" spans="1:9" x14ac:dyDescent="0.25">
      <c r="A16" t="s">
        <v>192</v>
      </c>
      <c r="B16" t="s">
        <v>173</v>
      </c>
      <c r="C16" s="54">
        <v>0.1</v>
      </c>
      <c r="I16" s="54"/>
    </row>
    <row r="17" spans="1:9" x14ac:dyDescent="0.25">
      <c r="A17" t="s">
        <v>192</v>
      </c>
      <c r="B17" t="s">
        <v>172</v>
      </c>
      <c r="C17" s="54">
        <v>0.8</v>
      </c>
      <c r="I17" s="54"/>
    </row>
    <row r="18" spans="1:9" x14ac:dyDescent="0.25">
      <c r="A18" t="s">
        <v>192</v>
      </c>
      <c r="B18" t="s">
        <v>171</v>
      </c>
      <c r="C18" s="54">
        <v>2.8</v>
      </c>
      <c r="I18" s="54"/>
    </row>
    <row r="19" spans="1:9" x14ac:dyDescent="0.25">
      <c r="A19" t="s">
        <v>192</v>
      </c>
      <c r="B19" t="s">
        <v>170</v>
      </c>
      <c r="C19" s="54">
        <v>0.1</v>
      </c>
      <c r="I19" s="54"/>
    </row>
    <row r="20" spans="1:9" x14ac:dyDescent="0.25">
      <c r="A20" t="s">
        <v>192</v>
      </c>
      <c r="B20" t="s">
        <v>169</v>
      </c>
      <c r="C20" s="54">
        <v>0.1</v>
      </c>
      <c r="I20" s="54"/>
    </row>
    <row r="21" spans="1:9" x14ac:dyDescent="0.25">
      <c r="A21" t="s">
        <v>192</v>
      </c>
      <c r="B21" t="s">
        <v>168</v>
      </c>
      <c r="C21" s="54">
        <v>0</v>
      </c>
      <c r="I21" s="54"/>
    </row>
    <row r="22" spans="1:9" x14ac:dyDescent="0.25">
      <c r="A22" t="s">
        <v>192</v>
      </c>
      <c r="B22" t="s">
        <v>167</v>
      </c>
      <c r="C22" s="54">
        <v>0.4</v>
      </c>
      <c r="I22" s="54"/>
    </row>
    <row r="23" spans="1:9" x14ac:dyDescent="0.25">
      <c r="A23" t="s">
        <v>192</v>
      </c>
      <c r="B23" t="s">
        <v>166</v>
      </c>
      <c r="C23" s="54">
        <v>0</v>
      </c>
      <c r="I23" s="54"/>
    </row>
    <row r="24" spans="1:9" x14ac:dyDescent="0.25">
      <c r="A24" t="s">
        <v>192</v>
      </c>
      <c r="B24" t="s">
        <v>165</v>
      </c>
      <c r="C24" s="54">
        <v>0.6</v>
      </c>
      <c r="I24" s="54"/>
    </row>
    <row r="25" spans="1:9" x14ac:dyDescent="0.25">
      <c r="A25" t="s">
        <v>192</v>
      </c>
      <c r="B25" t="s">
        <v>164</v>
      </c>
      <c r="C25" s="54">
        <v>0.2</v>
      </c>
      <c r="I25" s="54"/>
    </row>
    <row r="26" spans="1:9" x14ac:dyDescent="0.25">
      <c r="A26" t="s">
        <v>192</v>
      </c>
      <c r="B26" t="s">
        <v>163</v>
      </c>
      <c r="C26" s="54">
        <v>0.5</v>
      </c>
      <c r="I26" s="54"/>
    </row>
    <row r="27" spans="1:9" x14ac:dyDescent="0.25">
      <c r="A27" t="s">
        <v>192</v>
      </c>
      <c r="B27" t="s">
        <v>162</v>
      </c>
      <c r="C27" s="54">
        <v>0.1</v>
      </c>
      <c r="I27" s="54"/>
    </row>
    <row r="28" spans="1:9" x14ac:dyDescent="0.25">
      <c r="A28" t="s">
        <v>192</v>
      </c>
      <c r="B28" t="s">
        <v>161</v>
      </c>
      <c r="C28" s="54">
        <v>0.3</v>
      </c>
      <c r="I28" s="54"/>
    </row>
    <row r="29" spans="1:9" x14ac:dyDescent="0.25">
      <c r="A29" t="s">
        <v>192</v>
      </c>
      <c r="B29" t="s">
        <v>160</v>
      </c>
      <c r="C29" s="54">
        <v>0.4</v>
      </c>
      <c r="I29" s="54"/>
    </row>
    <row r="30" spans="1:9" x14ac:dyDescent="0.25">
      <c r="A30" t="s">
        <v>192</v>
      </c>
      <c r="B30" t="s">
        <v>159</v>
      </c>
      <c r="C30" s="54">
        <v>3.6</v>
      </c>
      <c r="I30" s="54"/>
    </row>
    <row r="31" spans="1:9" x14ac:dyDescent="0.25">
      <c r="A31" t="s">
        <v>192</v>
      </c>
      <c r="B31" t="s">
        <v>158</v>
      </c>
      <c r="C31" s="54">
        <v>0.3</v>
      </c>
      <c r="I31" s="54"/>
    </row>
    <row r="32" spans="1:9" x14ac:dyDescent="0.25">
      <c r="A32" t="s">
        <v>192</v>
      </c>
      <c r="B32" t="s">
        <v>157</v>
      </c>
      <c r="C32" s="54">
        <v>0</v>
      </c>
      <c r="I32" s="54"/>
    </row>
    <row r="33" spans="1:9" x14ac:dyDescent="0.25">
      <c r="A33" t="s">
        <v>192</v>
      </c>
      <c r="B33" t="s">
        <v>156</v>
      </c>
      <c r="C33" s="54">
        <v>9.9</v>
      </c>
      <c r="I33" s="54"/>
    </row>
    <row r="34" spans="1:9" x14ac:dyDescent="0.25">
      <c r="A34" t="s">
        <v>192</v>
      </c>
      <c r="B34" t="s">
        <v>155</v>
      </c>
      <c r="C34" s="54">
        <v>1.2</v>
      </c>
      <c r="I34" s="54"/>
    </row>
    <row r="35" spans="1:9" x14ac:dyDescent="0.25">
      <c r="A35" t="s">
        <v>192</v>
      </c>
      <c r="B35" t="s">
        <v>154</v>
      </c>
      <c r="C35" s="54">
        <v>0</v>
      </c>
      <c r="I35" s="54"/>
    </row>
    <row r="36" spans="1:9" x14ac:dyDescent="0.25">
      <c r="A36" t="s">
        <v>192</v>
      </c>
      <c r="B36" t="s">
        <v>153</v>
      </c>
      <c r="C36" s="54">
        <v>0.4</v>
      </c>
      <c r="I36" s="54"/>
    </row>
    <row r="37" spans="1:9" x14ac:dyDescent="0.25">
      <c r="A37" t="s">
        <v>192</v>
      </c>
      <c r="B37" t="s">
        <v>152</v>
      </c>
      <c r="C37" s="54">
        <v>0.1</v>
      </c>
      <c r="I37" s="54"/>
    </row>
    <row r="38" spans="1:9" x14ac:dyDescent="0.25">
      <c r="A38" t="s">
        <v>192</v>
      </c>
      <c r="B38" t="s">
        <v>151</v>
      </c>
      <c r="C38" s="54">
        <v>0</v>
      </c>
      <c r="I38" s="54"/>
    </row>
    <row r="39" spans="1:9" x14ac:dyDescent="0.25">
      <c r="A39" t="s">
        <v>192</v>
      </c>
      <c r="B39" t="s">
        <v>150</v>
      </c>
      <c r="C39" s="54">
        <v>0.1</v>
      </c>
      <c r="I39" s="54"/>
    </row>
    <row r="40" spans="1:9" x14ac:dyDescent="0.25">
      <c r="A40" t="s">
        <v>192</v>
      </c>
      <c r="B40" t="s">
        <v>148</v>
      </c>
      <c r="C40" s="54">
        <v>0</v>
      </c>
      <c r="I40" s="54"/>
    </row>
    <row r="41" spans="1:9" x14ac:dyDescent="0.25">
      <c r="A41" t="s">
        <v>191</v>
      </c>
      <c r="B41" t="s">
        <v>183</v>
      </c>
      <c r="C41" s="54">
        <v>3</v>
      </c>
      <c r="I41" s="54"/>
    </row>
    <row r="42" spans="1:9" x14ac:dyDescent="0.25">
      <c r="A42" t="s">
        <v>191</v>
      </c>
      <c r="B42" t="s">
        <v>182</v>
      </c>
      <c r="C42" s="54">
        <v>7.9</v>
      </c>
      <c r="I42" s="54"/>
    </row>
    <row r="43" spans="1:9" x14ac:dyDescent="0.25">
      <c r="A43" t="s">
        <v>191</v>
      </c>
      <c r="B43" t="s">
        <v>181</v>
      </c>
      <c r="C43" s="54">
        <v>10.7</v>
      </c>
      <c r="I43" s="54"/>
    </row>
    <row r="44" spans="1:9" x14ac:dyDescent="0.25">
      <c r="A44" t="s">
        <v>191</v>
      </c>
      <c r="B44" t="s">
        <v>180</v>
      </c>
      <c r="C44" s="54">
        <v>43.7</v>
      </c>
      <c r="I44" s="54"/>
    </row>
    <row r="45" spans="1:9" x14ac:dyDescent="0.25">
      <c r="A45" t="s">
        <v>191</v>
      </c>
      <c r="B45" t="s">
        <v>179</v>
      </c>
      <c r="C45" s="54">
        <v>1.4</v>
      </c>
      <c r="I45" s="54"/>
    </row>
    <row r="46" spans="1:9" x14ac:dyDescent="0.25">
      <c r="A46" t="s">
        <v>191</v>
      </c>
      <c r="B46" t="s">
        <v>178</v>
      </c>
      <c r="C46" s="54">
        <v>21.5</v>
      </c>
      <c r="I46" s="54"/>
    </row>
    <row r="47" spans="1:9" x14ac:dyDescent="0.25">
      <c r="A47" t="s">
        <v>191</v>
      </c>
      <c r="B47" t="s">
        <v>177</v>
      </c>
      <c r="C47" s="54">
        <v>0.7</v>
      </c>
      <c r="I47" s="54"/>
    </row>
    <row r="48" spans="1:9" x14ac:dyDescent="0.25">
      <c r="A48" t="s">
        <v>191</v>
      </c>
      <c r="B48" t="s">
        <v>176</v>
      </c>
      <c r="C48" s="54">
        <v>1.6</v>
      </c>
      <c r="I48" s="54"/>
    </row>
    <row r="49" spans="1:9" x14ac:dyDescent="0.25">
      <c r="A49" t="s">
        <v>191</v>
      </c>
      <c r="B49" t="s">
        <v>175</v>
      </c>
      <c r="C49" s="54">
        <v>2.5</v>
      </c>
      <c r="I49" s="54"/>
    </row>
    <row r="50" spans="1:9" x14ac:dyDescent="0.25">
      <c r="A50" t="s">
        <v>191</v>
      </c>
      <c r="B50" t="s">
        <v>174</v>
      </c>
      <c r="C50" s="54">
        <v>2.5</v>
      </c>
      <c r="I50" s="54"/>
    </row>
    <row r="51" spans="1:9" x14ac:dyDescent="0.25">
      <c r="A51" t="s">
        <v>191</v>
      </c>
      <c r="B51" t="s">
        <v>173</v>
      </c>
      <c r="C51" s="54">
        <v>0</v>
      </c>
      <c r="I51" s="54"/>
    </row>
    <row r="52" spans="1:9" x14ac:dyDescent="0.25">
      <c r="A52" t="s">
        <v>191</v>
      </c>
      <c r="B52" t="s">
        <v>172</v>
      </c>
      <c r="C52" s="54">
        <v>1.1000000000000001</v>
      </c>
      <c r="I52" s="54"/>
    </row>
    <row r="53" spans="1:9" x14ac:dyDescent="0.25">
      <c r="A53" t="s">
        <v>191</v>
      </c>
      <c r="B53" t="s">
        <v>171</v>
      </c>
      <c r="C53" s="54">
        <v>0.6</v>
      </c>
      <c r="I53" s="54"/>
    </row>
    <row r="54" spans="1:9" x14ac:dyDescent="0.25">
      <c r="A54" t="s">
        <v>191</v>
      </c>
      <c r="B54" t="s">
        <v>170</v>
      </c>
      <c r="C54" s="54">
        <v>0</v>
      </c>
      <c r="I54" s="54"/>
    </row>
    <row r="55" spans="1:9" x14ac:dyDescent="0.25">
      <c r="A55" t="s">
        <v>191</v>
      </c>
      <c r="B55" t="s">
        <v>169</v>
      </c>
      <c r="C55" s="54">
        <v>0</v>
      </c>
      <c r="I55" s="54"/>
    </row>
    <row r="56" spans="1:9" x14ac:dyDescent="0.25">
      <c r="A56" t="s">
        <v>191</v>
      </c>
      <c r="B56" t="s">
        <v>168</v>
      </c>
      <c r="C56" s="54">
        <v>0</v>
      </c>
      <c r="I56" s="54"/>
    </row>
    <row r="57" spans="1:9" x14ac:dyDescent="0.25">
      <c r="A57" t="s">
        <v>191</v>
      </c>
      <c r="B57" t="s">
        <v>167</v>
      </c>
      <c r="C57" s="54">
        <v>0</v>
      </c>
      <c r="I57" s="54"/>
    </row>
    <row r="58" spans="1:9" x14ac:dyDescent="0.25">
      <c r="A58" t="s">
        <v>191</v>
      </c>
      <c r="B58" t="s">
        <v>166</v>
      </c>
      <c r="C58" s="54">
        <v>0</v>
      </c>
      <c r="I58" s="54"/>
    </row>
    <row r="59" spans="1:9" x14ac:dyDescent="0.25">
      <c r="A59" t="s">
        <v>191</v>
      </c>
      <c r="B59" t="s">
        <v>165</v>
      </c>
      <c r="C59" s="54">
        <v>0</v>
      </c>
      <c r="I59" s="54"/>
    </row>
    <row r="60" spans="1:9" x14ac:dyDescent="0.25">
      <c r="A60" t="s">
        <v>191</v>
      </c>
      <c r="B60" t="s">
        <v>164</v>
      </c>
      <c r="C60" s="54">
        <v>0.1</v>
      </c>
      <c r="I60" s="54"/>
    </row>
    <row r="61" spans="1:9" x14ac:dyDescent="0.25">
      <c r="A61" t="s">
        <v>191</v>
      </c>
      <c r="B61" t="s">
        <v>163</v>
      </c>
      <c r="C61" s="54">
        <v>0.1</v>
      </c>
      <c r="I61" s="54"/>
    </row>
    <row r="62" spans="1:9" x14ac:dyDescent="0.25">
      <c r="A62" t="s">
        <v>191</v>
      </c>
      <c r="B62" t="s">
        <v>162</v>
      </c>
      <c r="C62" s="54">
        <v>0</v>
      </c>
      <c r="I62" s="54"/>
    </row>
    <row r="63" spans="1:9" x14ac:dyDescent="0.25">
      <c r="A63" t="s">
        <v>191</v>
      </c>
      <c r="B63" t="s">
        <v>161</v>
      </c>
      <c r="C63" s="54">
        <v>0</v>
      </c>
      <c r="I63" s="54"/>
    </row>
    <row r="64" spans="1:9" x14ac:dyDescent="0.25">
      <c r="A64" t="s">
        <v>191</v>
      </c>
      <c r="B64" t="s">
        <v>160</v>
      </c>
      <c r="C64" s="54">
        <v>0</v>
      </c>
      <c r="I64" s="54"/>
    </row>
    <row r="65" spans="1:9" x14ac:dyDescent="0.25">
      <c r="A65" t="s">
        <v>191</v>
      </c>
      <c r="B65" t="s">
        <v>159</v>
      </c>
      <c r="C65" s="54">
        <v>0.1</v>
      </c>
      <c r="I65" s="54"/>
    </row>
    <row r="66" spans="1:9" x14ac:dyDescent="0.25">
      <c r="A66" t="s">
        <v>191</v>
      </c>
      <c r="B66" t="s">
        <v>158</v>
      </c>
      <c r="C66" s="54">
        <v>0</v>
      </c>
      <c r="I66" s="54"/>
    </row>
    <row r="67" spans="1:9" x14ac:dyDescent="0.25">
      <c r="A67" t="s">
        <v>191</v>
      </c>
      <c r="B67" t="s">
        <v>157</v>
      </c>
      <c r="C67" s="54">
        <v>0.1</v>
      </c>
      <c r="I67" s="54"/>
    </row>
    <row r="68" spans="1:9" x14ac:dyDescent="0.25">
      <c r="A68" t="s">
        <v>191</v>
      </c>
      <c r="B68" t="s">
        <v>156</v>
      </c>
      <c r="C68" s="54">
        <v>0</v>
      </c>
      <c r="I68" s="54"/>
    </row>
    <row r="69" spans="1:9" x14ac:dyDescent="0.25">
      <c r="A69" t="s">
        <v>191</v>
      </c>
      <c r="B69" t="s">
        <v>155</v>
      </c>
      <c r="C69" s="54">
        <v>0.1</v>
      </c>
      <c r="I69" s="54"/>
    </row>
    <row r="70" spans="1:9" x14ac:dyDescent="0.25">
      <c r="A70" t="s">
        <v>191</v>
      </c>
      <c r="B70" t="s">
        <v>154</v>
      </c>
      <c r="C70" s="54">
        <v>0.1</v>
      </c>
      <c r="I70" s="54"/>
    </row>
    <row r="71" spans="1:9" x14ac:dyDescent="0.25">
      <c r="A71" t="s">
        <v>191</v>
      </c>
      <c r="B71" t="s">
        <v>153</v>
      </c>
      <c r="C71" s="54">
        <v>0.2</v>
      </c>
      <c r="I71" s="54"/>
    </row>
    <row r="72" spans="1:9" x14ac:dyDescent="0.25">
      <c r="A72" t="s">
        <v>191</v>
      </c>
      <c r="B72" t="s">
        <v>152</v>
      </c>
      <c r="C72" s="54">
        <v>1.2</v>
      </c>
      <c r="I72" s="54"/>
    </row>
    <row r="73" spans="1:9" x14ac:dyDescent="0.25">
      <c r="A73" t="s">
        <v>191</v>
      </c>
      <c r="B73" t="s">
        <v>151</v>
      </c>
      <c r="C73" s="54">
        <v>0.2</v>
      </c>
      <c r="I73" s="54"/>
    </row>
    <row r="74" spans="1:9" x14ac:dyDescent="0.25">
      <c r="A74" t="s">
        <v>191</v>
      </c>
      <c r="B74" t="s">
        <v>150</v>
      </c>
      <c r="C74" s="54">
        <v>0.2</v>
      </c>
      <c r="I74" s="54"/>
    </row>
    <row r="75" spans="1:9" x14ac:dyDescent="0.25">
      <c r="A75" t="s">
        <v>191</v>
      </c>
      <c r="B75" t="s">
        <v>148</v>
      </c>
      <c r="C75" s="54">
        <v>0</v>
      </c>
      <c r="I75" s="54"/>
    </row>
    <row r="76" spans="1:9" x14ac:dyDescent="0.25">
      <c r="A76" t="s">
        <v>190</v>
      </c>
      <c r="B76" t="s">
        <v>183</v>
      </c>
      <c r="C76" s="54">
        <v>22.4</v>
      </c>
      <c r="I76" s="54"/>
    </row>
    <row r="77" spans="1:9" x14ac:dyDescent="0.25">
      <c r="A77" t="s">
        <v>190</v>
      </c>
      <c r="B77" t="s">
        <v>182</v>
      </c>
      <c r="C77" s="54">
        <v>1.2</v>
      </c>
      <c r="I77" s="54"/>
    </row>
    <row r="78" spans="1:9" x14ac:dyDescent="0.25">
      <c r="A78" t="s">
        <v>190</v>
      </c>
      <c r="B78" t="s">
        <v>181</v>
      </c>
      <c r="C78" s="54">
        <v>0.4</v>
      </c>
      <c r="I78" s="54"/>
    </row>
    <row r="79" spans="1:9" x14ac:dyDescent="0.25">
      <c r="A79" t="s">
        <v>190</v>
      </c>
      <c r="B79" t="s">
        <v>180</v>
      </c>
      <c r="C79" s="54">
        <v>1.3</v>
      </c>
      <c r="I79" s="54"/>
    </row>
    <row r="80" spans="1:9" x14ac:dyDescent="0.25">
      <c r="A80" t="s">
        <v>190</v>
      </c>
      <c r="B80" t="s">
        <v>179</v>
      </c>
      <c r="C80" s="54">
        <v>0.1</v>
      </c>
      <c r="I80" s="54"/>
    </row>
    <row r="81" spans="1:9" x14ac:dyDescent="0.25">
      <c r="A81" t="s">
        <v>190</v>
      </c>
      <c r="B81" t="s">
        <v>178</v>
      </c>
      <c r="C81" s="54">
        <v>4.0999999999999996</v>
      </c>
      <c r="I81" s="54"/>
    </row>
    <row r="82" spans="1:9" x14ac:dyDescent="0.25">
      <c r="A82" t="s">
        <v>190</v>
      </c>
      <c r="B82" t="s">
        <v>177</v>
      </c>
      <c r="C82" s="54">
        <v>3.4</v>
      </c>
      <c r="I82" s="54"/>
    </row>
    <row r="83" spans="1:9" x14ac:dyDescent="0.25">
      <c r="A83" t="s">
        <v>190</v>
      </c>
      <c r="B83" t="s">
        <v>176</v>
      </c>
      <c r="C83" s="54">
        <v>1.8</v>
      </c>
      <c r="I83" s="54"/>
    </row>
    <row r="84" spans="1:9" x14ac:dyDescent="0.25">
      <c r="A84" t="s">
        <v>190</v>
      </c>
      <c r="B84" t="s">
        <v>175</v>
      </c>
      <c r="C84" s="54">
        <v>0.2</v>
      </c>
      <c r="I84" s="54"/>
    </row>
    <row r="85" spans="1:9" x14ac:dyDescent="0.25">
      <c r="A85" t="s">
        <v>190</v>
      </c>
      <c r="B85" t="s">
        <v>174</v>
      </c>
      <c r="C85" s="54">
        <v>4.5999999999999996</v>
      </c>
      <c r="I85" s="54"/>
    </row>
    <row r="86" spans="1:9" x14ac:dyDescent="0.25">
      <c r="A86" t="s">
        <v>190</v>
      </c>
      <c r="B86" t="s">
        <v>173</v>
      </c>
      <c r="C86" s="54">
        <v>0</v>
      </c>
      <c r="I86" s="54"/>
    </row>
    <row r="87" spans="1:9" x14ac:dyDescent="0.25">
      <c r="A87" t="s">
        <v>190</v>
      </c>
      <c r="B87" t="s">
        <v>172</v>
      </c>
      <c r="C87" s="54">
        <v>7</v>
      </c>
      <c r="I87" s="54"/>
    </row>
    <row r="88" spans="1:9" x14ac:dyDescent="0.25">
      <c r="A88" t="s">
        <v>190</v>
      </c>
      <c r="B88" t="s">
        <v>171</v>
      </c>
      <c r="C88" s="54">
        <v>1</v>
      </c>
      <c r="I88" s="54"/>
    </row>
    <row r="89" spans="1:9" x14ac:dyDescent="0.25">
      <c r="A89" t="s">
        <v>190</v>
      </c>
      <c r="B89" t="s">
        <v>170</v>
      </c>
      <c r="C89" s="54">
        <v>0</v>
      </c>
      <c r="I89" s="54"/>
    </row>
    <row r="90" spans="1:9" x14ac:dyDescent="0.25">
      <c r="A90" t="s">
        <v>190</v>
      </c>
      <c r="B90" t="s">
        <v>169</v>
      </c>
      <c r="C90" s="54">
        <v>0.1</v>
      </c>
      <c r="I90" s="54"/>
    </row>
    <row r="91" spans="1:9" x14ac:dyDescent="0.25">
      <c r="A91" t="s">
        <v>190</v>
      </c>
      <c r="B91" t="s">
        <v>168</v>
      </c>
      <c r="C91" s="54">
        <v>0</v>
      </c>
      <c r="I91" s="54"/>
    </row>
    <row r="92" spans="1:9" x14ac:dyDescent="0.25">
      <c r="A92" t="s">
        <v>190</v>
      </c>
      <c r="B92" t="s">
        <v>167</v>
      </c>
      <c r="C92" s="54">
        <v>0.1</v>
      </c>
      <c r="I92" s="54"/>
    </row>
    <row r="93" spans="1:9" x14ac:dyDescent="0.25">
      <c r="A93" t="s">
        <v>190</v>
      </c>
      <c r="B93" t="s">
        <v>166</v>
      </c>
      <c r="C93" s="54">
        <v>0</v>
      </c>
      <c r="I93" s="54"/>
    </row>
    <row r="94" spans="1:9" x14ac:dyDescent="0.25">
      <c r="A94" t="s">
        <v>190</v>
      </c>
      <c r="B94" t="s">
        <v>165</v>
      </c>
      <c r="C94" s="54">
        <v>0.2</v>
      </c>
      <c r="I94" s="54"/>
    </row>
    <row r="95" spans="1:9" x14ac:dyDescent="0.25">
      <c r="A95" t="s">
        <v>190</v>
      </c>
      <c r="B95" t="s">
        <v>164</v>
      </c>
      <c r="C95" s="54">
        <v>1.6</v>
      </c>
      <c r="I95" s="54"/>
    </row>
    <row r="96" spans="1:9" x14ac:dyDescent="0.25">
      <c r="A96" t="s">
        <v>190</v>
      </c>
      <c r="B96" t="s">
        <v>163</v>
      </c>
      <c r="C96" s="54">
        <v>1.1000000000000001</v>
      </c>
      <c r="I96" s="54"/>
    </row>
    <row r="97" spans="1:9" x14ac:dyDescent="0.25">
      <c r="A97" t="s">
        <v>190</v>
      </c>
      <c r="B97" t="s">
        <v>162</v>
      </c>
      <c r="C97" s="54">
        <v>0</v>
      </c>
      <c r="I97" s="54"/>
    </row>
    <row r="98" spans="1:9" x14ac:dyDescent="0.25">
      <c r="A98" t="s">
        <v>190</v>
      </c>
      <c r="B98" t="s">
        <v>161</v>
      </c>
      <c r="C98" s="54">
        <v>0.6</v>
      </c>
      <c r="I98" s="54"/>
    </row>
    <row r="99" spans="1:9" x14ac:dyDescent="0.25">
      <c r="A99" t="s">
        <v>190</v>
      </c>
      <c r="B99" t="s">
        <v>160</v>
      </c>
      <c r="C99" s="54">
        <v>2</v>
      </c>
      <c r="I99" s="54"/>
    </row>
    <row r="100" spans="1:9" x14ac:dyDescent="0.25">
      <c r="A100" t="s">
        <v>190</v>
      </c>
      <c r="B100" t="s">
        <v>159</v>
      </c>
      <c r="C100" s="54">
        <v>1.3</v>
      </c>
      <c r="I100" s="54"/>
    </row>
    <row r="101" spans="1:9" x14ac:dyDescent="0.25">
      <c r="A101" t="s">
        <v>190</v>
      </c>
      <c r="B101" t="s">
        <v>158</v>
      </c>
      <c r="C101" s="54">
        <v>2.1</v>
      </c>
      <c r="I101" s="54"/>
    </row>
    <row r="102" spans="1:9" x14ac:dyDescent="0.25">
      <c r="A102" t="s">
        <v>190</v>
      </c>
      <c r="B102" t="s">
        <v>157</v>
      </c>
      <c r="C102" s="54">
        <v>8.6999999999999993</v>
      </c>
      <c r="I102" s="54"/>
    </row>
    <row r="103" spans="1:9" x14ac:dyDescent="0.25">
      <c r="A103" t="s">
        <v>190</v>
      </c>
      <c r="B103" t="s">
        <v>156</v>
      </c>
      <c r="C103" s="54">
        <v>0.1</v>
      </c>
      <c r="I103" s="54"/>
    </row>
    <row r="104" spans="1:9" x14ac:dyDescent="0.25">
      <c r="A104" t="s">
        <v>190</v>
      </c>
      <c r="B104" t="s">
        <v>155</v>
      </c>
      <c r="C104" s="54">
        <v>1.4</v>
      </c>
      <c r="I104" s="54"/>
    </row>
    <row r="105" spans="1:9" x14ac:dyDescent="0.25">
      <c r="A105" t="s">
        <v>190</v>
      </c>
      <c r="B105" t="s">
        <v>154</v>
      </c>
      <c r="C105" s="54">
        <v>0.4</v>
      </c>
      <c r="I105" s="54"/>
    </row>
    <row r="106" spans="1:9" x14ac:dyDescent="0.25">
      <c r="A106" t="s">
        <v>190</v>
      </c>
      <c r="B106" t="s">
        <v>153</v>
      </c>
      <c r="C106" s="54">
        <v>6.8</v>
      </c>
      <c r="I106" s="54"/>
    </row>
    <row r="107" spans="1:9" x14ac:dyDescent="0.25">
      <c r="A107" t="s">
        <v>190</v>
      </c>
      <c r="B107" t="s">
        <v>152</v>
      </c>
      <c r="C107" s="54">
        <v>24.8</v>
      </c>
      <c r="I107" s="54"/>
    </row>
    <row r="108" spans="1:9" x14ac:dyDescent="0.25">
      <c r="A108" t="s">
        <v>190</v>
      </c>
      <c r="B108" t="s">
        <v>151</v>
      </c>
      <c r="C108" s="54">
        <v>0.4</v>
      </c>
      <c r="I108" s="54"/>
    </row>
    <row r="109" spans="1:9" x14ac:dyDescent="0.25">
      <c r="A109" t="s">
        <v>190</v>
      </c>
      <c r="B109" t="s">
        <v>150</v>
      </c>
      <c r="C109" s="54">
        <v>0.1</v>
      </c>
      <c r="I109" s="54"/>
    </row>
    <row r="110" spans="1:9" x14ac:dyDescent="0.25">
      <c r="A110" t="s">
        <v>190</v>
      </c>
      <c r="B110" t="s">
        <v>148</v>
      </c>
      <c r="C110" s="54">
        <v>0.5</v>
      </c>
      <c r="I110" s="54"/>
    </row>
    <row r="111" spans="1:9" x14ac:dyDescent="0.25">
      <c r="A111" t="s">
        <v>189</v>
      </c>
      <c r="B111" t="s">
        <v>183</v>
      </c>
      <c r="C111" s="54">
        <v>1.3</v>
      </c>
      <c r="I111" s="54"/>
    </row>
    <row r="112" spans="1:9" x14ac:dyDescent="0.25">
      <c r="A112" t="s">
        <v>189</v>
      </c>
      <c r="B112" t="s">
        <v>182</v>
      </c>
      <c r="C112" s="54">
        <v>3.4</v>
      </c>
      <c r="I112" s="54"/>
    </row>
    <row r="113" spans="1:9" x14ac:dyDescent="0.25">
      <c r="A113" t="s">
        <v>189</v>
      </c>
      <c r="B113" t="s">
        <v>181</v>
      </c>
      <c r="C113" s="54">
        <v>3</v>
      </c>
      <c r="I113" s="54"/>
    </row>
    <row r="114" spans="1:9" x14ac:dyDescent="0.25">
      <c r="A114" t="s">
        <v>189</v>
      </c>
      <c r="B114" t="s">
        <v>180</v>
      </c>
      <c r="C114" s="54">
        <v>15.9</v>
      </c>
      <c r="I114" s="54"/>
    </row>
    <row r="115" spans="1:9" x14ac:dyDescent="0.25">
      <c r="A115" t="s">
        <v>189</v>
      </c>
      <c r="B115" t="s">
        <v>179</v>
      </c>
      <c r="C115" s="54">
        <v>1</v>
      </c>
      <c r="I115" s="54"/>
    </row>
    <row r="116" spans="1:9" x14ac:dyDescent="0.25">
      <c r="A116" t="s">
        <v>189</v>
      </c>
      <c r="B116" t="s">
        <v>178</v>
      </c>
      <c r="C116" s="54">
        <v>50.2</v>
      </c>
      <c r="I116" s="54"/>
    </row>
    <row r="117" spans="1:9" x14ac:dyDescent="0.25">
      <c r="A117" t="s">
        <v>189</v>
      </c>
      <c r="B117" t="s">
        <v>177</v>
      </c>
      <c r="C117" s="54">
        <v>4.7</v>
      </c>
      <c r="I117" s="54"/>
    </row>
    <row r="118" spans="1:9" x14ac:dyDescent="0.25">
      <c r="A118" t="s">
        <v>189</v>
      </c>
      <c r="B118" t="s">
        <v>176</v>
      </c>
      <c r="C118" s="54">
        <v>9.5</v>
      </c>
      <c r="I118" s="54"/>
    </row>
    <row r="119" spans="1:9" x14ac:dyDescent="0.25">
      <c r="A119" t="s">
        <v>189</v>
      </c>
      <c r="B119" t="s">
        <v>175</v>
      </c>
      <c r="C119" s="54">
        <v>0.8</v>
      </c>
      <c r="I119" s="54"/>
    </row>
    <row r="120" spans="1:9" x14ac:dyDescent="0.25">
      <c r="A120" t="s">
        <v>189</v>
      </c>
      <c r="B120" t="s">
        <v>174</v>
      </c>
      <c r="C120" s="54">
        <v>2.2999999999999998</v>
      </c>
      <c r="I120" s="54"/>
    </row>
    <row r="121" spans="1:9" x14ac:dyDescent="0.25">
      <c r="A121" t="s">
        <v>189</v>
      </c>
      <c r="B121" t="s">
        <v>173</v>
      </c>
      <c r="C121" s="54">
        <v>0.2</v>
      </c>
      <c r="I121" s="54"/>
    </row>
    <row r="122" spans="1:9" x14ac:dyDescent="0.25">
      <c r="A122" t="s">
        <v>189</v>
      </c>
      <c r="B122" t="s">
        <v>172</v>
      </c>
      <c r="C122" s="54">
        <v>1.9</v>
      </c>
      <c r="I122" s="54"/>
    </row>
    <row r="123" spans="1:9" x14ac:dyDescent="0.25">
      <c r="A123" t="s">
        <v>189</v>
      </c>
      <c r="B123" t="s">
        <v>171</v>
      </c>
      <c r="C123" s="54">
        <v>2.2000000000000002</v>
      </c>
      <c r="I123" s="54"/>
    </row>
    <row r="124" spans="1:9" x14ac:dyDescent="0.25">
      <c r="A124" t="s">
        <v>189</v>
      </c>
      <c r="B124" t="s">
        <v>170</v>
      </c>
      <c r="C124" s="54">
        <v>0.1</v>
      </c>
      <c r="I124" s="54"/>
    </row>
    <row r="125" spans="1:9" x14ac:dyDescent="0.25">
      <c r="A125" t="s">
        <v>189</v>
      </c>
      <c r="B125" t="s">
        <v>169</v>
      </c>
      <c r="C125" s="54">
        <v>0.1</v>
      </c>
      <c r="I125" s="54"/>
    </row>
    <row r="126" spans="1:9" x14ac:dyDescent="0.25">
      <c r="A126" t="s">
        <v>189</v>
      </c>
      <c r="B126" t="s">
        <v>168</v>
      </c>
      <c r="C126" s="54">
        <v>0.1</v>
      </c>
      <c r="I126" s="54"/>
    </row>
    <row r="127" spans="1:9" x14ac:dyDescent="0.25">
      <c r="A127" t="s">
        <v>189</v>
      </c>
      <c r="B127" t="s">
        <v>167</v>
      </c>
      <c r="C127" s="54">
        <v>0.1</v>
      </c>
      <c r="I127" s="54"/>
    </row>
    <row r="128" spans="1:9" x14ac:dyDescent="0.25">
      <c r="A128" t="s">
        <v>189</v>
      </c>
      <c r="B128" t="s">
        <v>166</v>
      </c>
      <c r="C128" s="54">
        <v>0</v>
      </c>
      <c r="I128" s="54"/>
    </row>
    <row r="129" spans="1:9" x14ac:dyDescent="0.25">
      <c r="A129" t="s">
        <v>189</v>
      </c>
      <c r="B129" t="s">
        <v>165</v>
      </c>
      <c r="C129" s="54">
        <v>0.1</v>
      </c>
      <c r="I129" s="54"/>
    </row>
    <row r="130" spans="1:9" x14ac:dyDescent="0.25">
      <c r="A130" t="s">
        <v>189</v>
      </c>
      <c r="B130" t="s">
        <v>164</v>
      </c>
      <c r="C130" s="54">
        <v>0.1</v>
      </c>
      <c r="I130" s="54"/>
    </row>
    <row r="131" spans="1:9" x14ac:dyDescent="0.25">
      <c r="A131" t="s">
        <v>189</v>
      </c>
      <c r="B131" t="s">
        <v>163</v>
      </c>
      <c r="C131" s="54">
        <v>0.1</v>
      </c>
      <c r="I131" s="54"/>
    </row>
    <row r="132" spans="1:9" x14ac:dyDescent="0.25">
      <c r="A132" t="s">
        <v>189</v>
      </c>
      <c r="B132" t="s">
        <v>162</v>
      </c>
      <c r="C132" s="54">
        <v>0.2</v>
      </c>
      <c r="I132" s="54"/>
    </row>
    <row r="133" spans="1:9" x14ac:dyDescent="0.25">
      <c r="A133" t="s">
        <v>189</v>
      </c>
      <c r="B133" t="s">
        <v>161</v>
      </c>
      <c r="C133" s="54">
        <v>0.2</v>
      </c>
      <c r="I133" s="54"/>
    </row>
    <row r="134" spans="1:9" x14ac:dyDescent="0.25">
      <c r="A134" t="s">
        <v>189</v>
      </c>
      <c r="B134" t="s">
        <v>160</v>
      </c>
      <c r="C134" s="54">
        <v>0</v>
      </c>
      <c r="I134" s="54"/>
    </row>
    <row r="135" spans="1:9" x14ac:dyDescent="0.25">
      <c r="A135" t="s">
        <v>189</v>
      </c>
      <c r="B135" t="s">
        <v>159</v>
      </c>
      <c r="C135" s="54">
        <v>0.3</v>
      </c>
      <c r="I135" s="54"/>
    </row>
    <row r="136" spans="1:9" x14ac:dyDescent="0.25">
      <c r="A136" t="s">
        <v>189</v>
      </c>
      <c r="B136" t="s">
        <v>158</v>
      </c>
      <c r="C136" s="54">
        <v>0.1</v>
      </c>
      <c r="I136" s="54"/>
    </row>
    <row r="137" spans="1:9" x14ac:dyDescent="0.25">
      <c r="A137" t="s">
        <v>189</v>
      </c>
      <c r="B137" t="s">
        <v>157</v>
      </c>
      <c r="C137" s="54">
        <v>0.1</v>
      </c>
      <c r="I137" s="54"/>
    </row>
    <row r="138" spans="1:9" x14ac:dyDescent="0.25">
      <c r="A138" t="s">
        <v>189</v>
      </c>
      <c r="B138" t="s">
        <v>156</v>
      </c>
      <c r="C138" s="54">
        <v>0</v>
      </c>
      <c r="I138" s="54"/>
    </row>
    <row r="139" spans="1:9" x14ac:dyDescent="0.25">
      <c r="A139" t="s">
        <v>189</v>
      </c>
      <c r="B139" t="s">
        <v>155</v>
      </c>
      <c r="C139" s="54">
        <v>0.3</v>
      </c>
      <c r="I139" s="54"/>
    </row>
    <row r="140" spans="1:9" x14ac:dyDescent="0.25">
      <c r="A140" t="s">
        <v>189</v>
      </c>
      <c r="B140" t="s">
        <v>154</v>
      </c>
      <c r="C140" s="54">
        <v>0.2</v>
      </c>
      <c r="I140" s="54"/>
    </row>
    <row r="141" spans="1:9" x14ac:dyDescent="0.25">
      <c r="A141" t="s">
        <v>189</v>
      </c>
      <c r="B141" t="s">
        <v>153</v>
      </c>
      <c r="C141" s="54">
        <v>0.1</v>
      </c>
      <c r="I141" s="54"/>
    </row>
    <row r="142" spans="1:9" x14ac:dyDescent="0.25">
      <c r="A142" t="s">
        <v>189</v>
      </c>
      <c r="B142" t="s">
        <v>152</v>
      </c>
      <c r="C142" s="54">
        <v>0.5</v>
      </c>
      <c r="I142" s="54"/>
    </row>
    <row r="143" spans="1:9" x14ac:dyDescent="0.25">
      <c r="A143" t="s">
        <v>189</v>
      </c>
      <c r="B143" t="s">
        <v>151</v>
      </c>
      <c r="C143" s="54">
        <v>0.3</v>
      </c>
      <c r="I143" s="54"/>
    </row>
    <row r="144" spans="1:9" x14ac:dyDescent="0.25">
      <c r="A144" t="s">
        <v>189</v>
      </c>
      <c r="B144" t="s">
        <v>150</v>
      </c>
      <c r="C144" s="54">
        <v>0.2</v>
      </c>
      <c r="I144" s="54"/>
    </row>
    <row r="145" spans="1:9" x14ac:dyDescent="0.25">
      <c r="A145" t="s">
        <v>189</v>
      </c>
      <c r="B145" t="s">
        <v>148</v>
      </c>
      <c r="C145" s="54">
        <v>0.1</v>
      </c>
      <c r="I145" s="54"/>
    </row>
    <row r="146" spans="1:9" x14ac:dyDescent="0.25">
      <c r="A146" t="s">
        <v>188</v>
      </c>
      <c r="B146" t="s">
        <v>183</v>
      </c>
      <c r="C146" s="54">
        <v>4.3</v>
      </c>
      <c r="I146" s="54"/>
    </row>
    <row r="147" spans="1:9" x14ac:dyDescent="0.25">
      <c r="A147" t="s">
        <v>188</v>
      </c>
      <c r="B147" t="s">
        <v>182</v>
      </c>
      <c r="C147" s="54">
        <v>9.4</v>
      </c>
      <c r="I147" s="54"/>
    </row>
    <row r="148" spans="1:9" x14ac:dyDescent="0.25">
      <c r="A148" t="s">
        <v>188</v>
      </c>
      <c r="B148" t="s">
        <v>181</v>
      </c>
      <c r="C148" s="54">
        <v>8</v>
      </c>
      <c r="I148" s="54"/>
    </row>
    <row r="149" spans="1:9" x14ac:dyDescent="0.25">
      <c r="A149" t="s">
        <v>188</v>
      </c>
      <c r="B149" t="s">
        <v>180</v>
      </c>
      <c r="C149" s="54">
        <v>16.8</v>
      </c>
      <c r="I149" s="54"/>
    </row>
    <row r="150" spans="1:9" x14ac:dyDescent="0.25">
      <c r="A150" t="s">
        <v>188</v>
      </c>
      <c r="B150" t="s">
        <v>179</v>
      </c>
      <c r="C150" s="54">
        <v>1.5</v>
      </c>
      <c r="I150" s="54"/>
    </row>
    <row r="151" spans="1:9" x14ac:dyDescent="0.25">
      <c r="A151" t="s">
        <v>188</v>
      </c>
      <c r="B151" t="s">
        <v>178</v>
      </c>
      <c r="C151" s="54">
        <v>23</v>
      </c>
      <c r="I151" s="54"/>
    </row>
    <row r="152" spans="1:9" x14ac:dyDescent="0.25">
      <c r="A152" t="s">
        <v>188</v>
      </c>
      <c r="B152" t="s">
        <v>177</v>
      </c>
      <c r="C152" s="54">
        <v>0.9</v>
      </c>
      <c r="I152" s="54"/>
    </row>
    <row r="153" spans="1:9" x14ac:dyDescent="0.25">
      <c r="A153" t="s">
        <v>188</v>
      </c>
      <c r="B153" t="s">
        <v>176</v>
      </c>
      <c r="C153" s="54">
        <v>17.8</v>
      </c>
      <c r="I153" s="54"/>
    </row>
    <row r="154" spans="1:9" x14ac:dyDescent="0.25">
      <c r="A154" t="s">
        <v>188</v>
      </c>
      <c r="B154" t="s">
        <v>175</v>
      </c>
      <c r="C154" s="54">
        <v>3.1</v>
      </c>
      <c r="I154" s="54"/>
    </row>
    <row r="155" spans="1:9" x14ac:dyDescent="0.25">
      <c r="A155" t="s">
        <v>188</v>
      </c>
      <c r="B155" t="s">
        <v>174</v>
      </c>
      <c r="C155" s="54">
        <v>3.1</v>
      </c>
      <c r="I155" s="54"/>
    </row>
    <row r="156" spans="1:9" x14ac:dyDescent="0.25">
      <c r="A156" t="s">
        <v>188</v>
      </c>
      <c r="B156" t="s">
        <v>173</v>
      </c>
      <c r="C156" s="54">
        <v>0.1</v>
      </c>
      <c r="I156" s="54"/>
    </row>
    <row r="157" spans="1:9" x14ac:dyDescent="0.25">
      <c r="A157" t="s">
        <v>188</v>
      </c>
      <c r="B157" t="s">
        <v>172</v>
      </c>
      <c r="C157" s="54">
        <v>0.8</v>
      </c>
      <c r="I157" s="54"/>
    </row>
    <row r="158" spans="1:9" x14ac:dyDescent="0.25">
      <c r="A158" t="s">
        <v>188</v>
      </c>
      <c r="B158" t="s">
        <v>171</v>
      </c>
      <c r="C158" s="54">
        <v>2</v>
      </c>
      <c r="I158" s="54"/>
    </row>
    <row r="159" spans="1:9" x14ac:dyDescent="0.25">
      <c r="A159" t="s">
        <v>188</v>
      </c>
      <c r="B159" t="s">
        <v>170</v>
      </c>
      <c r="C159" s="54">
        <v>0.4</v>
      </c>
      <c r="I159" s="54"/>
    </row>
    <row r="160" spans="1:9" x14ac:dyDescent="0.25">
      <c r="A160" t="s">
        <v>188</v>
      </c>
      <c r="B160" t="s">
        <v>169</v>
      </c>
      <c r="C160" s="54">
        <v>0.1</v>
      </c>
      <c r="I160" s="54"/>
    </row>
    <row r="161" spans="1:9" x14ac:dyDescent="0.25">
      <c r="A161" t="s">
        <v>188</v>
      </c>
      <c r="B161" t="s">
        <v>168</v>
      </c>
      <c r="C161" s="54">
        <v>0</v>
      </c>
      <c r="I161" s="54"/>
    </row>
    <row r="162" spans="1:9" x14ac:dyDescent="0.25">
      <c r="A162" t="s">
        <v>188</v>
      </c>
      <c r="B162" t="s">
        <v>167</v>
      </c>
      <c r="C162" s="54">
        <v>0.2</v>
      </c>
      <c r="I162" s="54"/>
    </row>
    <row r="163" spans="1:9" x14ac:dyDescent="0.25">
      <c r="A163" t="s">
        <v>188</v>
      </c>
      <c r="B163" t="s">
        <v>166</v>
      </c>
      <c r="C163" s="54">
        <v>0</v>
      </c>
      <c r="I163" s="54"/>
    </row>
    <row r="164" spans="1:9" x14ac:dyDescent="0.25">
      <c r="A164" t="s">
        <v>188</v>
      </c>
      <c r="B164" t="s">
        <v>165</v>
      </c>
      <c r="C164" s="54">
        <v>0.7</v>
      </c>
      <c r="I164" s="54"/>
    </row>
    <row r="165" spans="1:9" x14ac:dyDescent="0.25">
      <c r="A165" t="s">
        <v>188</v>
      </c>
      <c r="B165" t="s">
        <v>164</v>
      </c>
      <c r="C165" s="54">
        <v>0.3</v>
      </c>
      <c r="I165" s="54"/>
    </row>
    <row r="166" spans="1:9" x14ac:dyDescent="0.25">
      <c r="A166" t="s">
        <v>188</v>
      </c>
      <c r="B166" t="s">
        <v>163</v>
      </c>
      <c r="C166" s="54">
        <v>0.5</v>
      </c>
      <c r="I166" s="54"/>
    </row>
    <row r="167" spans="1:9" x14ac:dyDescent="0.25">
      <c r="A167" t="s">
        <v>188</v>
      </c>
      <c r="B167" t="s">
        <v>162</v>
      </c>
      <c r="C167" s="54">
        <v>0.2</v>
      </c>
      <c r="I167" s="54"/>
    </row>
    <row r="168" spans="1:9" x14ac:dyDescent="0.25">
      <c r="A168" t="s">
        <v>188</v>
      </c>
      <c r="B168" t="s">
        <v>161</v>
      </c>
      <c r="C168" s="54">
        <v>0.3</v>
      </c>
      <c r="I168" s="54"/>
    </row>
    <row r="169" spans="1:9" x14ac:dyDescent="0.25">
      <c r="A169" t="s">
        <v>188</v>
      </c>
      <c r="B169" t="s">
        <v>160</v>
      </c>
      <c r="C169" s="54">
        <v>0.3</v>
      </c>
      <c r="I169" s="54"/>
    </row>
    <row r="170" spans="1:9" x14ac:dyDescent="0.25">
      <c r="A170" t="s">
        <v>188</v>
      </c>
      <c r="B170" t="s">
        <v>159</v>
      </c>
      <c r="C170" s="54">
        <v>0.7</v>
      </c>
      <c r="I170" s="54"/>
    </row>
    <row r="171" spans="1:9" x14ac:dyDescent="0.25">
      <c r="A171" t="s">
        <v>188</v>
      </c>
      <c r="B171" t="s">
        <v>158</v>
      </c>
      <c r="C171" s="54">
        <v>0.3</v>
      </c>
      <c r="I171" s="54"/>
    </row>
    <row r="172" spans="1:9" x14ac:dyDescent="0.25">
      <c r="A172" t="s">
        <v>188</v>
      </c>
      <c r="B172" t="s">
        <v>157</v>
      </c>
      <c r="C172" s="54">
        <v>0.1</v>
      </c>
      <c r="I172" s="54"/>
    </row>
    <row r="173" spans="1:9" x14ac:dyDescent="0.25">
      <c r="A173" t="s">
        <v>188</v>
      </c>
      <c r="B173" t="s">
        <v>156</v>
      </c>
      <c r="C173" s="54">
        <v>0</v>
      </c>
      <c r="I173" s="54"/>
    </row>
    <row r="174" spans="1:9" x14ac:dyDescent="0.25">
      <c r="A174" t="s">
        <v>188</v>
      </c>
      <c r="B174" t="s">
        <v>155</v>
      </c>
      <c r="C174" s="54">
        <v>0.3</v>
      </c>
      <c r="I174" s="54"/>
    </row>
    <row r="175" spans="1:9" x14ac:dyDescent="0.25">
      <c r="A175" t="s">
        <v>188</v>
      </c>
      <c r="B175" t="s">
        <v>154</v>
      </c>
      <c r="C175" s="54">
        <v>1.1000000000000001</v>
      </c>
      <c r="I175" s="54"/>
    </row>
    <row r="176" spans="1:9" x14ac:dyDescent="0.25">
      <c r="A176" t="s">
        <v>188</v>
      </c>
      <c r="B176" t="s">
        <v>153</v>
      </c>
      <c r="C176" s="54">
        <v>0.4</v>
      </c>
      <c r="I176" s="54"/>
    </row>
    <row r="177" spans="1:9" x14ac:dyDescent="0.25">
      <c r="A177" t="s">
        <v>188</v>
      </c>
      <c r="B177" t="s">
        <v>152</v>
      </c>
      <c r="C177" s="54">
        <v>0.4</v>
      </c>
      <c r="I177" s="54"/>
    </row>
    <row r="178" spans="1:9" x14ac:dyDescent="0.25">
      <c r="A178" t="s">
        <v>188</v>
      </c>
      <c r="B178" t="s">
        <v>151</v>
      </c>
      <c r="C178" s="54">
        <v>0.9</v>
      </c>
      <c r="I178" s="54"/>
    </row>
    <row r="179" spans="1:9" x14ac:dyDescent="0.25">
      <c r="A179" t="s">
        <v>188</v>
      </c>
      <c r="B179" t="s">
        <v>150</v>
      </c>
      <c r="C179" s="54">
        <v>1.8</v>
      </c>
      <c r="I179" s="54"/>
    </row>
    <row r="180" spans="1:9" x14ac:dyDescent="0.25">
      <c r="A180" t="s">
        <v>188</v>
      </c>
      <c r="B180" t="s">
        <v>148</v>
      </c>
      <c r="C180" s="54">
        <v>0.1</v>
      </c>
      <c r="I180" s="54"/>
    </row>
    <row r="181" spans="1:9" x14ac:dyDescent="0.25">
      <c r="A181" t="s">
        <v>187</v>
      </c>
      <c r="B181" t="s">
        <v>183</v>
      </c>
      <c r="C181" s="54">
        <v>5.9</v>
      </c>
      <c r="I181" s="54"/>
    </row>
    <row r="182" spans="1:9" x14ac:dyDescent="0.25">
      <c r="A182" t="s">
        <v>187</v>
      </c>
      <c r="B182" t="s">
        <v>182</v>
      </c>
      <c r="C182" s="54">
        <v>8.3000000000000007</v>
      </c>
      <c r="I182" s="54"/>
    </row>
    <row r="183" spans="1:9" x14ac:dyDescent="0.25">
      <c r="A183" t="s">
        <v>187</v>
      </c>
      <c r="B183" t="s">
        <v>181</v>
      </c>
      <c r="C183" s="54">
        <v>6.5</v>
      </c>
      <c r="I183" s="54"/>
    </row>
    <row r="184" spans="1:9" x14ac:dyDescent="0.25">
      <c r="A184" t="s">
        <v>187</v>
      </c>
      <c r="B184" t="s">
        <v>180</v>
      </c>
      <c r="C184" s="54">
        <v>30.7</v>
      </c>
      <c r="I184" s="54"/>
    </row>
    <row r="185" spans="1:9" x14ac:dyDescent="0.25">
      <c r="A185" t="s">
        <v>187</v>
      </c>
      <c r="B185" t="s">
        <v>179</v>
      </c>
      <c r="C185" s="54">
        <v>0.2</v>
      </c>
      <c r="I185" s="54"/>
    </row>
    <row r="186" spans="1:9" x14ac:dyDescent="0.25">
      <c r="A186" t="s">
        <v>187</v>
      </c>
      <c r="B186" t="s">
        <v>178</v>
      </c>
      <c r="C186" s="54">
        <v>5.6</v>
      </c>
      <c r="I186" s="54"/>
    </row>
    <row r="187" spans="1:9" x14ac:dyDescent="0.25">
      <c r="A187" t="s">
        <v>187</v>
      </c>
      <c r="B187" t="s">
        <v>177</v>
      </c>
      <c r="C187" s="54">
        <v>0.6</v>
      </c>
      <c r="I187" s="54"/>
    </row>
    <row r="188" spans="1:9" x14ac:dyDescent="0.25">
      <c r="A188" t="s">
        <v>187</v>
      </c>
      <c r="B188" t="s">
        <v>176</v>
      </c>
      <c r="C188" s="54">
        <v>2.2000000000000002</v>
      </c>
      <c r="I188" s="54"/>
    </row>
    <row r="189" spans="1:9" x14ac:dyDescent="0.25">
      <c r="A189" t="s">
        <v>187</v>
      </c>
      <c r="B189" t="s">
        <v>175</v>
      </c>
      <c r="C189" s="54">
        <v>1.1000000000000001</v>
      </c>
      <c r="I189" s="54"/>
    </row>
    <row r="190" spans="1:9" x14ac:dyDescent="0.25">
      <c r="A190" t="s">
        <v>187</v>
      </c>
      <c r="B190" t="s">
        <v>174</v>
      </c>
      <c r="C190" s="54">
        <v>1.7</v>
      </c>
      <c r="I190" s="54"/>
    </row>
    <row r="191" spans="1:9" x14ac:dyDescent="0.25">
      <c r="A191" t="s">
        <v>187</v>
      </c>
      <c r="B191" t="s">
        <v>173</v>
      </c>
      <c r="C191" s="54">
        <v>0</v>
      </c>
      <c r="I191" s="54"/>
    </row>
    <row r="192" spans="1:9" x14ac:dyDescent="0.25">
      <c r="A192" t="s">
        <v>187</v>
      </c>
      <c r="B192" t="s">
        <v>172</v>
      </c>
      <c r="C192" s="54">
        <v>1.8</v>
      </c>
      <c r="I192" s="54"/>
    </row>
    <row r="193" spans="1:9" x14ac:dyDescent="0.25">
      <c r="A193" t="s">
        <v>187</v>
      </c>
      <c r="B193" t="s">
        <v>171</v>
      </c>
      <c r="C193" s="54">
        <v>1.3</v>
      </c>
      <c r="I193" s="54"/>
    </row>
    <row r="194" spans="1:9" x14ac:dyDescent="0.25">
      <c r="A194" t="s">
        <v>187</v>
      </c>
      <c r="B194" t="s">
        <v>170</v>
      </c>
      <c r="C194" s="54">
        <v>0</v>
      </c>
      <c r="I194" s="54"/>
    </row>
    <row r="195" spans="1:9" x14ac:dyDescent="0.25">
      <c r="A195" t="s">
        <v>187</v>
      </c>
      <c r="B195" t="s">
        <v>169</v>
      </c>
      <c r="C195" s="54">
        <v>0.1</v>
      </c>
      <c r="I195" s="54"/>
    </row>
    <row r="196" spans="1:9" x14ac:dyDescent="0.25">
      <c r="A196" t="s">
        <v>187</v>
      </c>
      <c r="B196" t="s">
        <v>168</v>
      </c>
      <c r="C196" s="54">
        <v>0</v>
      </c>
      <c r="I196" s="54"/>
    </row>
    <row r="197" spans="1:9" x14ac:dyDescent="0.25">
      <c r="A197" t="s">
        <v>187</v>
      </c>
      <c r="B197" t="s">
        <v>167</v>
      </c>
      <c r="C197" s="54">
        <v>0.1</v>
      </c>
      <c r="I197" s="54"/>
    </row>
    <row r="198" spans="1:9" x14ac:dyDescent="0.25">
      <c r="A198" t="s">
        <v>187</v>
      </c>
      <c r="B198" t="s">
        <v>166</v>
      </c>
      <c r="C198" s="54">
        <v>0.2</v>
      </c>
      <c r="I198" s="54"/>
    </row>
    <row r="199" spans="1:9" x14ac:dyDescent="0.25">
      <c r="A199" t="s">
        <v>187</v>
      </c>
      <c r="B199" t="s">
        <v>165</v>
      </c>
      <c r="C199" s="54">
        <v>0.2</v>
      </c>
      <c r="I199" s="54"/>
    </row>
    <row r="200" spans="1:9" x14ac:dyDescent="0.25">
      <c r="A200" t="s">
        <v>187</v>
      </c>
      <c r="B200" t="s">
        <v>164</v>
      </c>
      <c r="C200" s="54">
        <v>0.3</v>
      </c>
      <c r="I200" s="54"/>
    </row>
    <row r="201" spans="1:9" x14ac:dyDescent="0.25">
      <c r="A201" t="s">
        <v>187</v>
      </c>
      <c r="B201" t="s">
        <v>163</v>
      </c>
      <c r="C201" s="54">
        <v>0.3</v>
      </c>
      <c r="I201" s="54"/>
    </row>
    <row r="202" spans="1:9" x14ac:dyDescent="0.25">
      <c r="A202" t="s">
        <v>187</v>
      </c>
      <c r="B202" t="s">
        <v>162</v>
      </c>
      <c r="C202" s="54">
        <v>0</v>
      </c>
      <c r="I202" s="54"/>
    </row>
    <row r="203" spans="1:9" x14ac:dyDescent="0.25">
      <c r="A203" t="s">
        <v>187</v>
      </c>
      <c r="B203" t="s">
        <v>161</v>
      </c>
      <c r="C203" s="54">
        <v>0.9</v>
      </c>
      <c r="I203" s="54"/>
    </row>
    <row r="204" spans="1:9" x14ac:dyDescent="0.25">
      <c r="A204" t="s">
        <v>187</v>
      </c>
      <c r="B204" t="s">
        <v>160</v>
      </c>
      <c r="C204" s="54">
        <v>0.7</v>
      </c>
      <c r="I204" s="54"/>
    </row>
    <row r="205" spans="1:9" x14ac:dyDescent="0.25">
      <c r="A205" t="s">
        <v>187</v>
      </c>
      <c r="B205" t="s">
        <v>159</v>
      </c>
      <c r="C205" s="54">
        <v>2.5</v>
      </c>
      <c r="I205" s="54"/>
    </row>
    <row r="206" spans="1:9" x14ac:dyDescent="0.25">
      <c r="A206" t="s">
        <v>187</v>
      </c>
      <c r="B206" t="s">
        <v>158</v>
      </c>
      <c r="C206" s="54">
        <v>0.3</v>
      </c>
      <c r="I206" s="54"/>
    </row>
    <row r="207" spans="1:9" x14ac:dyDescent="0.25">
      <c r="A207" t="s">
        <v>187</v>
      </c>
      <c r="B207" t="s">
        <v>157</v>
      </c>
      <c r="C207" s="54">
        <v>3.7</v>
      </c>
      <c r="I207" s="54"/>
    </row>
    <row r="208" spans="1:9" x14ac:dyDescent="0.25">
      <c r="A208" t="s">
        <v>187</v>
      </c>
      <c r="B208" t="s">
        <v>156</v>
      </c>
      <c r="C208" s="54">
        <v>0.1</v>
      </c>
      <c r="I208" s="54"/>
    </row>
    <row r="209" spans="1:9" x14ac:dyDescent="0.25">
      <c r="A209" t="s">
        <v>187</v>
      </c>
      <c r="B209" t="s">
        <v>155</v>
      </c>
      <c r="C209" s="54">
        <v>0.9</v>
      </c>
      <c r="I209" s="54"/>
    </row>
    <row r="210" spans="1:9" x14ac:dyDescent="0.25">
      <c r="A210" t="s">
        <v>187</v>
      </c>
      <c r="B210" t="s">
        <v>154</v>
      </c>
      <c r="C210" s="54">
        <v>7.4</v>
      </c>
      <c r="I210" s="54"/>
    </row>
    <row r="211" spans="1:9" x14ac:dyDescent="0.25">
      <c r="A211" t="s">
        <v>187</v>
      </c>
      <c r="B211" t="s">
        <v>153</v>
      </c>
      <c r="C211" s="54">
        <v>1.3</v>
      </c>
      <c r="I211" s="54"/>
    </row>
    <row r="212" spans="1:9" x14ac:dyDescent="0.25">
      <c r="A212" t="s">
        <v>187</v>
      </c>
      <c r="B212" t="s">
        <v>152</v>
      </c>
      <c r="C212" s="54">
        <v>2</v>
      </c>
      <c r="I212" s="54"/>
    </row>
    <row r="213" spans="1:9" x14ac:dyDescent="0.25">
      <c r="A213" t="s">
        <v>187</v>
      </c>
      <c r="B213" t="s">
        <v>151</v>
      </c>
      <c r="C213" s="54">
        <v>4.0999999999999996</v>
      </c>
      <c r="I213" s="54"/>
    </row>
    <row r="214" spans="1:9" x14ac:dyDescent="0.25">
      <c r="A214" t="s">
        <v>187</v>
      </c>
      <c r="B214" t="s">
        <v>150</v>
      </c>
      <c r="C214" s="54">
        <v>8.1</v>
      </c>
      <c r="I214" s="54"/>
    </row>
    <row r="215" spans="1:9" x14ac:dyDescent="0.25">
      <c r="A215" t="s">
        <v>187</v>
      </c>
      <c r="B215" t="s">
        <v>148</v>
      </c>
      <c r="C215" s="54">
        <v>0.7</v>
      </c>
      <c r="I215" s="54"/>
    </row>
    <row r="216" spans="1:9" x14ac:dyDescent="0.25">
      <c r="A216" t="s">
        <v>186</v>
      </c>
      <c r="B216" t="s">
        <v>183</v>
      </c>
      <c r="C216" s="54">
        <v>20.6</v>
      </c>
      <c r="I216" s="54"/>
    </row>
    <row r="217" spans="1:9" x14ac:dyDescent="0.25">
      <c r="A217" t="s">
        <v>186</v>
      </c>
      <c r="B217" t="s">
        <v>182</v>
      </c>
      <c r="C217" s="54">
        <v>4.2</v>
      </c>
      <c r="I217" s="54"/>
    </row>
    <row r="218" spans="1:9" x14ac:dyDescent="0.25">
      <c r="A218" t="s">
        <v>186</v>
      </c>
      <c r="B218" t="s">
        <v>181</v>
      </c>
      <c r="C218" s="54">
        <v>3.6</v>
      </c>
      <c r="I218" s="54"/>
    </row>
    <row r="219" spans="1:9" x14ac:dyDescent="0.25">
      <c r="A219" t="s">
        <v>186</v>
      </c>
      <c r="B219" t="s">
        <v>180</v>
      </c>
      <c r="C219" s="54">
        <v>3.2</v>
      </c>
      <c r="I219" s="54"/>
    </row>
    <row r="220" spans="1:9" x14ac:dyDescent="0.25">
      <c r="A220" t="s">
        <v>186</v>
      </c>
      <c r="B220" t="s">
        <v>179</v>
      </c>
      <c r="C220" s="54">
        <v>1.4</v>
      </c>
      <c r="I220" s="54"/>
    </row>
    <row r="221" spans="1:9" x14ac:dyDescent="0.25">
      <c r="A221" t="s">
        <v>186</v>
      </c>
      <c r="B221" t="s">
        <v>178</v>
      </c>
      <c r="C221" s="54">
        <v>7.5</v>
      </c>
      <c r="I221" s="54"/>
    </row>
    <row r="222" spans="1:9" x14ac:dyDescent="0.25">
      <c r="A222" t="s">
        <v>186</v>
      </c>
      <c r="B222" t="s">
        <v>177</v>
      </c>
      <c r="C222" s="54">
        <v>2.1</v>
      </c>
      <c r="I222" s="54"/>
    </row>
    <row r="223" spans="1:9" x14ac:dyDescent="0.25">
      <c r="A223" t="s">
        <v>186</v>
      </c>
      <c r="B223" t="s">
        <v>176</v>
      </c>
      <c r="C223" s="54">
        <v>6.3</v>
      </c>
      <c r="I223" s="54"/>
    </row>
    <row r="224" spans="1:9" x14ac:dyDescent="0.25">
      <c r="A224" t="s">
        <v>186</v>
      </c>
      <c r="B224" t="s">
        <v>175</v>
      </c>
      <c r="C224" s="54">
        <v>2.4</v>
      </c>
      <c r="I224" s="54"/>
    </row>
    <row r="225" spans="1:9" x14ac:dyDescent="0.25">
      <c r="A225" t="s">
        <v>186</v>
      </c>
      <c r="B225" t="s">
        <v>174</v>
      </c>
      <c r="C225" s="54">
        <v>6.6</v>
      </c>
      <c r="I225" s="54"/>
    </row>
    <row r="226" spans="1:9" x14ac:dyDescent="0.25">
      <c r="A226" t="s">
        <v>186</v>
      </c>
      <c r="B226" t="s">
        <v>173</v>
      </c>
      <c r="C226" s="54">
        <v>0</v>
      </c>
      <c r="I226" s="54"/>
    </row>
    <row r="227" spans="1:9" x14ac:dyDescent="0.25">
      <c r="A227" t="s">
        <v>186</v>
      </c>
      <c r="B227" t="s">
        <v>172</v>
      </c>
      <c r="C227" s="54">
        <v>5.5</v>
      </c>
      <c r="I227" s="54"/>
    </row>
    <row r="228" spans="1:9" x14ac:dyDescent="0.25">
      <c r="A228" t="s">
        <v>186</v>
      </c>
      <c r="B228" t="s">
        <v>171</v>
      </c>
      <c r="C228" s="54">
        <v>0.4</v>
      </c>
      <c r="I228" s="54"/>
    </row>
    <row r="229" spans="1:9" x14ac:dyDescent="0.25">
      <c r="A229" t="s">
        <v>186</v>
      </c>
      <c r="B229" t="s">
        <v>170</v>
      </c>
      <c r="C229" s="54">
        <v>0</v>
      </c>
      <c r="I229" s="54"/>
    </row>
    <row r="230" spans="1:9" x14ac:dyDescent="0.25">
      <c r="A230" t="s">
        <v>186</v>
      </c>
      <c r="B230" t="s">
        <v>169</v>
      </c>
      <c r="C230" s="54">
        <v>0</v>
      </c>
      <c r="I230" s="54"/>
    </row>
    <row r="231" spans="1:9" x14ac:dyDescent="0.25">
      <c r="A231" t="s">
        <v>186</v>
      </c>
      <c r="B231" t="s">
        <v>168</v>
      </c>
      <c r="C231" s="54">
        <v>0</v>
      </c>
      <c r="I231" s="54"/>
    </row>
    <row r="232" spans="1:9" x14ac:dyDescent="0.25">
      <c r="A232" t="s">
        <v>186</v>
      </c>
      <c r="B232" t="s">
        <v>167</v>
      </c>
      <c r="C232" s="54">
        <v>0.1</v>
      </c>
      <c r="I232" s="54"/>
    </row>
    <row r="233" spans="1:9" x14ac:dyDescent="0.25">
      <c r="A233" t="s">
        <v>186</v>
      </c>
      <c r="B233" t="s">
        <v>166</v>
      </c>
      <c r="C233" s="54">
        <v>0</v>
      </c>
      <c r="I233" s="54"/>
    </row>
    <row r="234" spans="1:9" x14ac:dyDescent="0.25">
      <c r="A234" t="s">
        <v>186</v>
      </c>
      <c r="B234" t="s">
        <v>165</v>
      </c>
      <c r="C234" s="54">
        <v>0.1</v>
      </c>
      <c r="I234" s="54"/>
    </row>
    <row r="235" spans="1:9" x14ac:dyDescent="0.25">
      <c r="A235" t="s">
        <v>186</v>
      </c>
      <c r="B235" t="s">
        <v>164</v>
      </c>
      <c r="C235" s="54">
        <v>0.3</v>
      </c>
      <c r="I235" s="54"/>
    </row>
    <row r="236" spans="1:9" x14ac:dyDescent="0.25">
      <c r="A236" t="s">
        <v>186</v>
      </c>
      <c r="B236" t="s">
        <v>163</v>
      </c>
      <c r="C236" s="54">
        <v>0.4</v>
      </c>
      <c r="I236" s="54"/>
    </row>
    <row r="237" spans="1:9" x14ac:dyDescent="0.25">
      <c r="A237" t="s">
        <v>186</v>
      </c>
      <c r="B237" t="s">
        <v>162</v>
      </c>
      <c r="C237" s="54">
        <v>0</v>
      </c>
      <c r="I237" s="54"/>
    </row>
    <row r="238" spans="1:9" x14ac:dyDescent="0.25">
      <c r="A238" t="s">
        <v>186</v>
      </c>
      <c r="B238" t="s">
        <v>161</v>
      </c>
      <c r="C238" s="54">
        <v>0.4</v>
      </c>
      <c r="I238" s="54"/>
    </row>
    <row r="239" spans="1:9" x14ac:dyDescent="0.25">
      <c r="A239" t="s">
        <v>186</v>
      </c>
      <c r="B239" t="s">
        <v>160</v>
      </c>
      <c r="C239" s="54">
        <v>0.7</v>
      </c>
      <c r="I239" s="54"/>
    </row>
    <row r="240" spans="1:9" x14ac:dyDescent="0.25">
      <c r="A240" t="s">
        <v>186</v>
      </c>
      <c r="B240" t="s">
        <v>159</v>
      </c>
      <c r="C240" s="54">
        <v>4.8</v>
      </c>
      <c r="I240" s="54"/>
    </row>
    <row r="241" spans="1:9" x14ac:dyDescent="0.25">
      <c r="A241" t="s">
        <v>186</v>
      </c>
      <c r="B241" t="s">
        <v>158</v>
      </c>
      <c r="C241" s="54">
        <v>1.6</v>
      </c>
      <c r="I241" s="54"/>
    </row>
    <row r="242" spans="1:9" x14ac:dyDescent="0.25">
      <c r="A242" t="s">
        <v>186</v>
      </c>
      <c r="B242" t="s">
        <v>157</v>
      </c>
      <c r="C242" s="54">
        <v>3.3</v>
      </c>
      <c r="I242" s="54"/>
    </row>
    <row r="243" spans="1:9" x14ac:dyDescent="0.25">
      <c r="A243" t="s">
        <v>186</v>
      </c>
      <c r="B243" t="s">
        <v>156</v>
      </c>
      <c r="C243" s="54">
        <v>0.3</v>
      </c>
      <c r="I243" s="54"/>
    </row>
    <row r="244" spans="1:9" x14ac:dyDescent="0.25">
      <c r="A244" t="s">
        <v>186</v>
      </c>
      <c r="B244" t="s">
        <v>155</v>
      </c>
      <c r="C244" s="54">
        <v>0.7</v>
      </c>
      <c r="I244" s="54"/>
    </row>
    <row r="245" spans="1:9" x14ac:dyDescent="0.25">
      <c r="A245" t="s">
        <v>186</v>
      </c>
      <c r="B245" t="s">
        <v>154</v>
      </c>
      <c r="C245" s="54">
        <v>14.2</v>
      </c>
      <c r="I245" s="54"/>
    </row>
    <row r="246" spans="1:9" x14ac:dyDescent="0.25">
      <c r="A246" t="s">
        <v>186</v>
      </c>
      <c r="B246" t="s">
        <v>153</v>
      </c>
      <c r="C246" s="54">
        <v>1</v>
      </c>
      <c r="I246" s="54"/>
    </row>
    <row r="247" spans="1:9" x14ac:dyDescent="0.25">
      <c r="A247" t="s">
        <v>186</v>
      </c>
      <c r="B247" t="s">
        <v>152</v>
      </c>
      <c r="C247" s="54">
        <v>4.5</v>
      </c>
      <c r="I247" s="54"/>
    </row>
    <row r="248" spans="1:9" x14ac:dyDescent="0.25">
      <c r="A248" t="s">
        <v>186</v>
      </c>
      <c r="B248" t="s">
        <v>151</v>
      </c>
      <c r="C248" s="54">
        <v>1.8</v>
      </c>
      <c r="I248" s="54"/>
    </row>
    <row r="249" spans="1:9" x14ac:dyDescent="0.25">
      <c r="A249" t="s">
        <v>186</v>
      </c>
      <c r="B249" t="s">
        <v>150</v>
      </c>
      <c r="C249" s="54">
        <v>1.2</v>
      </c>
      <c r="I249" s="54"/>
    </row>
    <row r="250" spans="1:9" x14ac:dyDescent="0.25">
      <c r="A250" t="s">
        <v>186</v>
      </c>
      <c r="B250" t="s">
        <v>148</v>
      </c>
      <c r="C250" s="54">
        <v>0.4</v>
      </c>
      <c r="I250" s="54"/>
    </row>
    <row r="251" spans="1:9" x14ac:dyDescent="0.25">
      <c r="A251" t="s">
        <v>185</v>
      </c>
      <c r="B251" t="s">
        <v>183</v>
      </c>
      <c r="C251" s="54">
        <v>1.1000000000000001</v>
      </c>
      <c r="I251" s="54"/>
    </row>
    <row r="252" spans="1:9" x14ac:dyDescent="0.25">
      <c r="A252" t="s">
        <v>185</v>
      </c>
      <c r="B252" t="s">
        <v>182</v>
      </c>
      <c r="C252" s="54">
        <v>0.1</v>
      </c>
      <c r="I252" s="54"/>
    </row>
    <row r="253" spans="1:9" x14ac:dyDescent="0.25">
      <c r="A253" t="s">
        <v>185</v>
      </c>
      <c r="B253" t="s">
        <v>181</v>
      </c>
      <c r="C253" s="54">
        <v>0.1</v>
      </c>
      <c r="I253" s="54"/>
    </row>
    <row r="254" spans="1:9" x14ac:dyDescent="0.25">
      <c r="A254" t="s">
        <v>185</v>
      </c>
      <c r="B254" t="s">
        <v>180</v>
      </c>
      <c r="C254" s="54">
        <v>0.1</v>
      </c>
      <c r="I254" s="54"/>
    </row>
    <row r="255" spans="1:9" x14ac:dyDescent="0.25">
      <c r="A255" t="s">
        <v>185</v>
      </c>
      <c r="B255" t="s">
        <v>179</v>
      </c>
      <c r="C255" s="54">
        <v>0</v>
      </c>
      <c r="I255" s="54"/>
    </row>
    <row r="256" spans="1:9" x14ac:dyDescent="0.25">
      <c r="A256" t="s">
        <v>185</v>
      </c>
      <c r="B256" t="s">
        <v>178</v>
      </c>
      <c r="C256" s="54">
        <v>3.8</v>
      </c>
      <c r="I256" s="54"/>
    </row>
    <row r="257" spans="1:9" x14ac:dyDescent="0.25">
      <c r="A257" t="s">
        <v>185</v>
      </c>
      <c r="B257" t="s">
        <v>177</v>
      </c>
      <c r="C257" s="54">
        <v>2.2999999999999998</v>
      </c>
      <c r="I257" s="54"/>
    </row>
    <row r="258" spans="1:9" x14ac:dyDescent="0.25">
      <c r="A258" t="s">
        <v>185</v>
      </c>
      <c r="B258" t="s">
        <v>176</v>
      </c>
      <c r="C258" s="54">
        <v>0</v>
      </c>
      <c r="I258" s="54"/>
    </row>
    <row r="259" spans="1:9" x14ac:dyDescent="0.25">
      <c r="A259" t="s">
        <v>185</v>
      </c>
      <c r="B259" t="s">
        <v>175</v>
      </c>
      <c r="C259" s="54">
        <v>0</v>
      </c>
      <c r="I259" s="54"/>
    </row>
    <row r="260" spans="1:9" x14ac:dyDescent="0.25">
      <c r="A260" t="s">
        <v>185</v>
      </c>
      <c r="B260" t="s">
        <v>174</v>
      </c>
      <c r="C260" s="54">
        <v>11.6</v>
      </c>
      <c r="I260" s="54"/>
    </row>
    <row r="261" spans="1:9" x14ac:dyDescent="0.25">
      <c r="A261" t="s">
        <v>185</v>
      </c>
      <c r="B261" t="s">
        <v>173</v>
      </c>
      <c r="C261" s="54">
        <v>0.7</v>
      </c>
      <c r="I261" s="54"/>
    </row>
    <row r="262" spans="1:9" x14ac:dyDescent="0.25">
      <c r="A262" t="s">
        <v>185</v>
      </c>
      <c r="B262" t="s">
        <v>172</v>
      </c>
      <c r="C262" s="54">
        <v>0.9</v>
      </c>
      <c r="I262" s="54"/>
    </row>
    <row r="263" spans="1:9" x14ac:dyDescent="0.25">
      <c r="A263" t="s">
        <v>185</v>
      </c>
      <c r="B263" t="s">
        <v>171</v>
      </c>
      <c r="C263" s="54">
        <v>0</v>
      </c>
      <c r="I263" s="54"/>
    </row>
    <row r="264" spans="1:9" x14ac:dyDescent="0.25">
      <c r="A264" t="s">
        <v>185</v>
      </c>
      <c r="B264" t="s">
        <v>170</v>
      </c>
      <c r="C264" s="54">
        <v>11.3</v>
      </c>
      <c r="I264" s="54"/>
    </row>
    <row r="265" spans="1:9" x14ac:dyDescent="0.25">
      <c r="A265" t="s">
        <v>185</v>
      </c>
      <c r="B265" t="s">
        <v>169</v>
      </c>
      <c r="C265" s="54">
        <v>0.7</v>
      </c>
      <c r="I265" s="54"/>
    </row>
    <row r="266" spans="1:9" x14ac:dyDescent="0.25">
      <c r="A266" t="s">
        <v>185</v>
      </c>
      <c r="B266" t="s">
        <v>168</v>
      </c>
      <c r="C266" s="54">
        <v>0</v>
      </c>
      <c r="I266" s="54"/>
    </row>
    <row r="267" spans="1:9" x14ac:dyDescent="0.25">
      <c r="A267" t="s">
        <v>185</v>
      </c>
      <c r="B267" t="s">
        <v>167</v>
      </c>
      <c r="C267" s="54">
        <v>9.6999999999999993</v>
      </c>
      <c r="I267" s="54"/>
    </row>
    <row r="268" spans="1:9" x14ac:dyDescent="0.25">
      <c r="A268" t="s">
        <v>185</v>
      </c>
      <c r="B268" t="s">
        <v>166</v>
      </c>
      <c r="C268" s="54">
        <v>0</v>
      </c>
      <c r="I268" s="54"/>
    </row>
    <row r="269" spans="1:9" x14ac:dyDescent="0.25">
      <c r="A269" t="s">
        <v>185</v>
      </c>
      <c r="B269" t="s">
        <v>165</v>
      </c>
      <c r="C269" s="54">
        <v>15.9</v>
      </c>
      <c r="I269" s="54"/>
    </row>
    <row r="270" spans="1:9" x14ac:dyDescent="0.25">
      <c r="A270" t="s">
        <v>185</v>
      </c>
      <c r="B270" t="s">
        <v>164</v>
      </c>
      <c r="C270" s="54">
        <v>4.0999999999999996</v>
      </c>
      <c r="I270" s="54"/>
    </row>
    <row r="271" spans="1:9" x14ac:dyDescent="0.25">
      <c r="A271" t="s">
        <v>185</v>
      </c>
      <c r="B271" t="s">
        <v>163</v>
      </c>
      <c r="C271" s="54">
        <v>0.6</v>
      </c>
      <c r="I271" s="54"/>
    </row>
    <row r="272" spans="1:9" x14ac:dyDescent="0.25">
      <c r="A272" t="s">
        <v>185</v>
      </c>
      <c r="B272" t="s">
        <v>162</v>
      </c>
      <c r="C272" s="54">
        <v>0.4</v>
      </c>
      <c r="I272" s="54"/>
    </row>
    <row r="273" spans="1:9" x14ac:dyDescent="0.25">
      <c r="A273" t="s">
        <v>185</v>
      </c>
      <c r="B273" t="s">
        <v>161</v>
      </c>
      <c r="C273" s="54">
        <v>14.3</v>
      </c>
      <c r="I273" s="54"/>
    </row>
    <row r="274" spans="1:9" x14ac:dyDescent="0.25">
      <c r="A274" t="s">
        <v>185</v>
      </c>
      <c r="B274" t="s">
        <v>160</v>
      </c>
      <c r="C274" s="54">
        <v>6.3</v>
      </c>
      <c r="I274" s="54"/>
    </row>
    <row r="275" spans="1:9" x14ac:dyDescent="0.25">
      <c r="A275" t="s">
        <v>185</v>
      </c>
      <c r="B275" t="s">
        <v>159</v>
      </c>
      <c r="C275" s="54">
        <v>0.9</v>
      </c>
      <c r="I275" s="54"/>
    </row>
    <row r="276" spans="1:9" x14ac:dyDescent="0.25">
      <c r="A276" t="s">
        <v>185</v>
      </c>
      <c r="B276" t="s">
        <v>158</v>
      </c>
      <c r="C276" s="54">
        <v>0.4</v>
      </c>
      <c r="I276" s="54"/>
    </row>
    <row r="277" spans="1:9" x14ac:dyDescent="0.25">
      <c r="A277" t="s">
        <v>185</v>
      </c>
      <c r="B277" t="s">
        <v>157</v>
      </c>
      <c r="C277" s="54">
        <v>0.4</v>
      </c>
      <c r="I277" s="54"/>
    </row>
    <row r="278" spans="1:9" x14ac:dyDescent="0.25">
      <c r="A278" t="s">
        <v>185</v>
      </c>
      <c r="B278" t="s">
        <v>156</v>
      </c>
      <c r="C278" s="54">
        <v>1.1000000000000001</v>
      </c>
      <c r="I278" s="54"/>
    </row>
    <row r="279" spans="1:9" x14ac:dyDescent="0.25">
      <c r="A279" t="s">
        <v>185</v>
      </c>
      <c r="B279" t="s">
        <v>155</v>
      </c>
      <c r="C279" s="54">
        <v>1.5</v>
      </c>
      <c r="I279" s="54"/>
    </row>
    <row r="280" spans="1:9" x14ac:dyDescent="0.25">
      <c r="A280" t="s">
        <v>185</v>
      </c>
      <c r="B280" t="s">
        <v>154</v>
      </c>
      <c r="C280" s="54">
        <v>0.6</v>
      </c>
      <c r="I280" s="54"/>
    </row>
    <row r="281" spans="1:9" x14ac:dyDescent="0.25">
      <c r="A281" t="s">
        <v>185</v>
      </c>
      <c r="B281" t="s">
        <v>153</v>
      </c>
      <c r="C281" s="54">
        <v>1.2</v>
      </c>
      <c r="I281" s="54"/>
    </row>
    <row r="282" spans="1:9" x14ac:dyDescent="0.25">
      <c r="A282" t="s">
        <v>185</v>
      </c>
      <c r="B282" t="s">
        <v>152</v>
      </c>
      <c r="C282" s="54">
        <v>0.2</v>
      </c>
      <c r="I282" s="54"/>
    </row>
    <row r="283" spans="1:9" x14ac:dyDescent="0.25">
      <c r="A283" t="s">
        <v>185</v>
      </c>
      <c r="B283" t="s">
        <v>151</v>
      </c>
      <c r="C283" s="54">
        <v>0</v>
      </c>
      <c r="I283" s="54"/>
    </row>
    <row r="284" spans="1:9" x14ac:dyDescent="0.25">
      <c r="A284" t="s">
        <v>185</v>
      </c>
      <c r="B284" t="s">
        <v>150</v>
      </c>
      <c r="C284" s="54">
        <v>0.1</v>
      </c>
      <c r="I284" s="54"/>
    </row>
    <row r="285" spans="1:9" x14ac:dyDescent="0.25">
      <c r="A285" t="s">
        <v>185</v>
      </c>
      <c r="B285" t="s">
        <v>148</v>
      </c>
      <c r="C285" s="54">
        <v>9.5</v>
      </c>
      <c r="I285" s="54"/>
    </row>
    <row r="286" spans="1:9" x14ac:dyDescent="0.25">
      <c r="A286" t="s">
        <v>184</v>
      </c>
      <c r="B286" t="s">
        <v>183</v>
      </c>
      <c r="C286" s="54">
        <v>15.2</v>
      </c>
      <c r="I286" s="54"/>
    </row>
    <row r="287" spans="1:9" x14ac:dyDescent="0.25">
      <c r="A287" t="s">
        <v>184</v>
      </c>
      <c r="B287" t="s">
        <v>182</v>
      </c>
      <c r="C287" s="54">
        <v>1.9</v>
      </c>
      <c r="I287" s="54"/>
    </row>
    <row r="288" spans="1:9" x14ac:dyDescent="0.25">
      <c r="A288" t="s">
        <v>184</v>
      </c>
      <c r="B288" t="s">
        <v>181</v>
      </c>
      <c r="C288" s="54">
        <v>0.9</v>
      </c>
      <c r="I288" s="54"/>
    </row>
    <row r="289" spans="1:9" x14ac:dyDescent="0.25">
      <c r="A289" t="s">
        <v>184</v>
      </c>
      <c r="B289" t="s">
        <v>180</v>
      </c>
      <c r="C289" s="54">
        <v>2.7</v>
      </c>
      <c r="I289" s="54"/>
    </row>
    <row r="290" spans="1:9" x14ac:dyDescent="0.25">
      <c r="A290" t="s">
        <v>184</v>
      </c>
      <c r="B290" t="s">
        <v>179</v>
      </c>
      <c r="C290" s="54">
        <v>0.7</v>
      </c>
      <c r="I290" s="54"/>
    </row>
    <row r="291" spans="1:9" x14ac:dyDescent="0.25">
      <c r="A291" t="s">
        <v>184</v>
      </c>
      <c r="B291" t="s">
        <v>178</v>
      </c>
      <c r="C291" s="54">
        <v>9</v>
      </c>
      <c r="I291" s="54"/>
    </row>
    <row r="292" spans="1:9" x14ac:dyDescent="0.25">
      <c r="A292" t="s">
        <v>184</v>
      </c>
      <c r="B292" t="s">
        <v>177</v>
      </c>
      <c r="C292" s="54">
        <v>0.6</v>
      </c>
      <c r="I292" s="54"/>
    </row>
    <row r="293" spans="1:9" x14ac:dyDescent="0.25">
      <c r="A293" t="s">
        <v>184</v>
      </c>
      <c r="B293" t="s">
        <v>176</v>
      </c>
      <c r="C293" s="54">
        <v>1.3</v>
      </c>
      <c r="I293" s="54"/>
    </row>
    <row r="294" spans="1:9" x14ac:dyDescent="0.25">
      <c r="A294" t="s">
        <v>184</v>
      </c>
      <c r="B294" t="s">
        <v>175</v>
      </c>
      <c r="C294" s="54">
        <v>1.6</v>
      </c>
      <c r="I294" s="54"/>
    </row>
    <row r="295" spans="1:9" x14ac:dyDescent="0.25">
      <c r="A295" t="s">
        <v>184</v>
      </c>
      <c r="B295" t="s">
        <v>174</v>
      </c>
      <c r="C295" s="54">
        <v>12.3</v>
      </c>
      <c r="I295" s="54"/>
    </row>
    <row r="296" spans="1:9" x14ac:dyDescent="0.25">
      <c r="A296" t="s">
        <v>184</v>
      </c>
      <c r="B296" t="s">
        <v>173</v>
      </c>
      <c r="C296" s="54">
        <v>0.4</v>
      </c>
      <c r="I296" s="54"/>
    </row>
    <row r="297" spans="1:9" x14ac:dyDescent="0.25">
      <c r="A297" t="s">
        <v>184</v>
      </c>
      <c r="B297" t="s">
        <v>172</v>
      </c>
      <c r="C297" s="54">
        <v>4.5999999999999996</v>
      </c>
      <c r="I297" s="54"/>
    </row>
    <row r="298" spans="1:9" x14ac:dyDescent="0.25">
      <c r="A298" t="s">
        <v>184</v>
      </c>
      <c r="B298" t="s">
        <v>171</v>
      </c>
      <c r="C298" s="54">
        <v>0.6</v>
      </c>
      <c r="I298" s="54"/>
    </row>
    <row r="299" spans="1:9" x14ac:dyDescent="0.25">
      <c r="A299" t="s">
        <v>184</v>
      </c>
      <c r="B299" t="s">
        <v>170</v>
      </c>
      <c r="C299" s="54">
        <v>0.1</v>
      </c>
      <c r="I299" s="54"/>
    </row>
    <row r="300" spans="1:9" x14ac:dyDescent="0.25">
      <c r="A300" t="s">
        <v>184</v>
      </c>
      <c r="B300" t="s">
        <v>169</v>
      </c>
      <c r="C300" s="54">
        <v>0.2</v>
      </c>
      <c r="I300" s="54"/>
    </row>
    <row r="301" spans="1:9" x14ac:dyDescent="0.25">
      <c r="A301" t="s">
        <v>184</v>
      </c>
      <c r="B301" t="s">
        <v>168</v>
      </c>
      <c r="C301" s="54">
        <v>0</v>
      </c>
      <c r="I301" s="54"/>
    </row>
    <row r="302" spans="1:9" x14ac:dyDescent="0.25">
      <c r="A302" t="s">
        <v>184</v>
      </c>
      <c r="B302" t="s">
        <v>167</v>
      </c>
      <c r="C302" s="54">
        <v>0.1</v>
      </c>
      <c r="I302" s="54"/>
    </row>
    <row r="303" spans="1:9" x14ac:dyDescent="0.25">
      <c r="A303" t="s">
        <v>184</v>
      </c>
      <c r="B303" t="s">
        <v>166</v>
      </c>
      <c r="C303" s="54">
        <v>0</v>
      </c>
      <c r="I303" s="54"/>
    </row>
    <row r="304" spans="1:9" x14ac:dyDescent="0.25">
      <c r="A304" t="s">
        <v>184</v>
      </c>
      <c r="B304" t="s">
        <v>165</v>
      </c>
      <c r="C304" s="54">
        <v>0.1</v>
      </c>
      <c r="I304" s="54"/>
    </row>
    <row r="305" spans="1:9" x14ac:dyDescent="0.25">
      <c r="A305" t="s">
        <v>184</v>
      </c>
      <c r="B305" t="s">
        <v>164</v>
      </c>
      <c r="C305" s="54">
        <v>0.9</v>
      </c>
      <c r="I305" s="54"/>
    </row>
    <row r="306" spans="1:9" x14ac:dyDescent="0.25">
      <c r="A306" t="s">
        <v>184</v>
      </c>
      <c r="B306" t="s">
        <v>163</v>
      </c>
      <c r="C306" s="54">
        <v>0.7</v>
      </c>
      <c r="I306" s="54"/>
    </row>
    <row r="307" spans="1:9" x14ac:dyDescent="0.25">
      <c r="A307" t="s">
        <v>184</v>
      </c>
      <c r="B307" t="s">
        <v>162</v>
      </c>
      <c r="C307" s="54">
        <v>1.3</v>
      </c>
      <c r="I307" s="54"/>
    </row>
    <row r="308" spans="1:9" x14ac:dyDescent="0.25">
      <c r="A308" t="s">
        <v>184</v>
      </c>
      <c r="B308" t="s">
        <v>161</v>
      </c>
      <c r="C308" s="54">
        <v>0.9</v>
      </c>
      <c r="I308" s="54"/>
    </row>
    <row r="309" spans="1:9" x14ac:dyDescent="0.25">
      <c r="A309" t="s">
        <v>184</v>
      </c>
      <c r="B309" t="s">
        <v>160</v>
      </c>
      <c r="C309" s="54">
        <v>2.1</v>
      </c>
      <c r="I309" s="54"/>
    </row>
    <row r="310" spans="1:9" x14ac:dyDescent="0.25">
      <c r="A310" t="s">
        <v>184</v>
      </c>
      <c r="B310" t="s">
        <v>159</v>
      </c>
      <c r="C310" s="54">
        <v>0.9</v>
      </c>
      <c r="I310" s="54"/>
    </row>
    <row r="311" spans="1:9" x14ac:dyDescent="0.25">
      <c r="A311" t="s">
        <v>184</v>
      </c>
      <c r="B311" t="s">
        <v>158</v>
      </c>
      <c r="C311" s="54">
        <v>3.5</v>
      </c>
      <c r="I311" s="54"/>
    </row>
    <row r="312" spans="1:9" x14ac:dyDescent="0.25">
      <c r="A312" t="s">
        <v>184</v>
      </c>
      <c r="B312" t="s">
        <v>157</v>
      </c>
      <c r="C312" s="54">
        <v>8.6999999999999993</v>
      </c>
      <c r="I312" s="54"/>
    </row>
    <row r="313" spans="1:9" x14ac:dyDescent="0.25">
      <c r="A313" t="s">
        <v>184</v>
      </c>
      <c r="B313" t="s">
        <v>156</v>
      </c>
      <c r="C313" s="54">
        <v>0.1</v>
      </c>
      <c r="I313" s="54"/>
    </row>
    <row r="314" spans="1:9" x14ac:dyDescent="0.25">
      <c r="A314" t="s">
        <v>184</v>
      </c>
      <c r="B314" t="s">
        <v>155</v>
      </c>
      <c r="C314" s="54">
        <v>1.8</v>
      </c>
      <c r="I314" s="54"/>
    </row>
    <row r="315" spans="1:9" x14ac:dyDescent="0.25">
      <c r="A315" t="s">
        <v>184</v>
      </c>
      <c r="B315" t="s">
        <v>154</v>
      </c>
      <c r="C315" s="54">
        <v>1.1000000000000001</v>
      </c>
      <c r="I315" s="54"/>
    </row>
    <row r="316" spans="1:9" x14ac:dyDescent="0.25">
      <c r="A316" t="s">
        <v>184</v>
      </c>
      <c r="B316" t="s">
        <v>153</v>
      </c>
      <c r="C316" s="54">
        <v>5.6</v>
      </c>
      <c r="I316" s="54"/>
    </row>
    <row r="317" spans="1:9" x14ac:dyDescent="0.25">
      <c r="A317" t="s">
        <v>184</v>
      </c>
      <c r="B317" t="s">
        <v>152</v>
      </c>
      <c r="C317" s="54">
        <v>19</v>
      </c>
      <c r="I317" s="54"/>
    </row>
    <row r="318" spans="1:9" x14ac:dyDescent="0.25">
      <c r="A318" t="s">
        <v>184</v>
      </c>
      <c r="B318" t="s">
        <v>151</v>
      </c>
      <c r="C318" s="54">
        <v>0.3</v>
      </c>
      <c r="I318" s="54"/>
    </row>
    <row r="319" spans="1:9" x14ac:dyDescent="0.25">
      <c r="A319" t="s">
        <v>184</v>
      </c>
      <c r="B319" t="s">
        <v>150</v>
      </c>
      <c r="C319" s="54">
        <v>0.2</v>
      </c>
      <c r="I319" s="54"/>
    </row>
    <row r="320" spans="1:9" x14ac:dyDescent="0.25">
      <c r="A320" t="s">
        <v>184</v>
      </c>
      <c r="B320" t="s">
        <v>148</v>
      </c>
      <c r="C320" s="54">
        <v>0.5</v>
      </c>
      <c r="I320" s="54"/>
    </row>
    <row r="321" spans="1:9" x14ac:dyDescent="0.25">
      <c r="A321" t="s">
        <v>149</v>
      </c>
      <c r="B321" t="s">
        <v>183</v>
      </c>
      <c r="C321" s="54">
        <v>9.1999999999999993</v>
      </c>
      <c r="I321" s="54"/>
    </row>
    <row r="322" spans="1:9" x14ac:dyDescent="0.25">
      <c r="A322" t="s">
        <v>149</v>
      </c>
      <c r="B322" t="s">
        <v>182</v>
      </c>
      <c r="C322" s="54">
        <v>1.9</v>
      </c>
      <c r="I322" s="54"/>
    </row>
    <row r="323" spans="1:9" x14ac:dyDescent="0.25">
      <c r="A323" t="s">
        <v>149</v>
      </c>
      <c r="B323" t="s">
        <v>181</v>
      </c>
      <c r="C323" s="54">
        <v>1.8</v>
      </c>
      <c r="I323" s="54"/>
    </row>
    <row r="324" spans="1:9" x14ac:dyDescent="0.25">
      <c r="A324" t="s">
        <v>149</v>
      </c>
      <c r="B324" t="s">
        <v>180</v>
      </c>
      <c r="C324" s="54">
        <v>3.3</v>
      </c>
      <c r="I324" s="54"/>
    </row>
    <row r="325" spans="1:9" x14ac:dyDescent="0.25">
      <c r="A325" t="s">
        <v>149</v>
      </c>
      <c r="B325" t="s">
        <v>179</v>
      </c>
      <c r="C325" s="54">
        <v>0.5</v>
      </c>
      <c r="I325" s="54"/>
    </row>
    <row r="326" spans="1:9" x14ac:dyDescent="0.25">
      <c r="A326" t="s">
        <v>149</v>
      </c>
      <c r="B326" t="s">
        <v>178</v>
      </c>
      <c r="C326" s="54">
        <v>9.3000000000000007</v>
      </c>
      <c r="I326" s="54"/>
    </row>
    <row r="327" spans="1:9" x14ac:dyDescent="0.25">
      <c r="A327" t="s">
        <v>149</v>
      </c>
      <c r="B327" t="s">
        <v>177</v>
      </c>
      <c r="C327" s="54">
        <v>1.5</v>
      </c>
      <c r="I327" s="54"/>
    </row>
    <row r="328" spans="1:9" x14ac:dyDescent="0.25">
      <c r="A328" t="s">
        <v>149</v>
      </c>
      <c r="B328" t="s">
        <v>176</v>
      </c>
      <c r="C328" s="54">
        <v>0.8</v>
      </c>
      <c r="I328" s="54"/>
    </row>
    <row r="329" spans="1:9" x14ac:dyDescent="0.25">
      <c r="A329" t="s">
        <v>149</v>
      </c>
      <c r="B329" t="s">
        <v>175</v>
      </c>
      <c r="C329" s="54">
        <v>0.1</v>
      </c>
      <c r="I329" s="54"/>
    </row>
    <row r="330" spans="1:9" x14ac:dyDescent="0.25">
      <c r="A330" t="s">
        <v>149</v>
      </c>
      <c r="B330" t="s">
        <v>174</v>
      </c>
      <c r="C330" s="54">
        <v>2.7</v>
      </c>
      <c r="I330" s="54"/>
    </row>
    <row r="331" spans="1:9" x14ac:dyDescent="0.25">
      <c r="A331" t="s">
        <v>149</v>
      </c>
      <c r="B331" t="s">
        <v>173</v>
      </c>
      <c r="C331" s="54">
        <v>0.1</v>
      </c>
      <c r="I331" s="54"/>
    </row>
    <row r="332" spans="1:9" x14ac:dyDescent="0.25">
      <c r="A332" t="s">
        <v>149</v>
      </c>
      <c r="B332" t="s">
        <v>172</v>
      </c>
      <c r="C332" s="54">
        <v>4.2</v>
      </c>
      <c r="I332" s="54"/>
    </row>
    <row r="333" spans="1:9" x14ac:dyDescent="0.25">
      <c r="A333" t="s">
        <v>149</v>
      </c>
      <c r="B333" t="s">
        <v>171</v>
      </c>
      <c r="C333" s="54">
        <v>0.8</v>
      </c>
      <c r="I333" s="54"/>
    </row>
    <row r="334" spans="1:9" x14ac:dyDescent="0.25">
      <c r="A334" t="s">
        <v>149</v>
      </c>
      <c r="B334" t="s">
        <v>170</v>
      </c>
      <c r="C334" s="54">
        <v>0</v>
      </c>
      <c r="I334" s="54"/>
    </row>
    <row r="335" spans="1:9" x14ac:dyDescent="0.25">
      <c r="A335" t="s">
        <v>149</v>
      </c>
      <c r="B335" t="s">
        <v>169</v>
      </c>
      <c r="C335" s="54">
        <v>0</v>
      </c>
      <c r="I335" s="54"/>
    </row>
    <row r="336" spans="1:9" x14ac:dyDescent="0.25">
      <c r="A336" t="s">
        <v>149</v>
      </c>
      <c r="B336" t="s">
        <v>168</v>
      </c>
      <c r="C336" s="54">
        <v>0</v>
      </c>
      <c r="I336" s="54"/>
    </row>
    <row r="337" spans="1:9" x14ac:dyDescent="0.25">
      <c r="A337" t="s">
        <v>149</v>
      </c>
      <c r="B337" t="s">
        <v>167</v>
      </c>
      <c r="C337" s="54">
        <v>0.1</v>
      </c>
      <c r="I337" s="54"/>
    </row>
    <row r="338" spans="1:9" x14ac:dyDescent="0.25">
      <c r="A338" t="s">
        <v>149</v>
      </c>
      <c r="B338" t="s">
        <v>166</v>
      </c>
      <c r="C338" s="54">
        <v>0.1</v>
      </c>
      <c r="I338" s="54"/>
    </row>
    <row r="339" spans="1:9" x14ac:dyDescent="0.25">
      <c r="A339" t="s">
        <v>149</v>
      </c>
      <c r="B339" t="s">
        <v>165</v>
      </c>
      <c r="C339" s="54">
        <v>0.3</v>
      </c>
      <c r="I339" s="54"/>
    </row>
    <row r="340" spans="1:9" x14ac:dyDescent="0.25">
      <c r="A340" t="s">
        <v>149</v>
      </c>
      <c r="B340" t="s">
        <v>164</v>
      </c>
      <c r="C340" s="54">
        <v>0.1</v>
      </c>
      <c r="I340" s="54"/>
    </row>
    <row r="341" spans="1:9" x14ac:dyDescent="0.25">
      <c r="A341" t="s">
        <v>149</v>
      </c>
      <c r="B341" t="s">
        <v>163</v>
      </c>
      <c r="C341" s="54">
        <v>0.2</v>
      </c>
      <c r="I341" s="54"/>
    </row>
    <row r="342" spans="1:9" x14ac:dyDescent="0.25">
      <c r="A342" t="s">
        <v>149</v>
      </c>
      <c r="B342" t="s">
        <v>162</v>
      </c>
      <c r="C342" s="54">
        <v>0</v>
      </c>
      <c r="I342" s="54"/>
    </row>
    <row r="343" spans="1:9" x14ac:dyDescent="0.25">
      <c r="A343" t="s">
        <v>149</v>
      </c>
      <c r="B343" t="s">
        <v>161</v>
      </c>
      <c r="C343" s="54">
        <v>1.3</v>
      </c>
      <c r="I343" s="54"/>
    </row>
    <row r="344" spans="1:9" x14ac:dyDescent="0.25">
      <c r="A344" t="s">
        <v>149</v>
      </c>
      <c r="B344" t="s">
        <v>160</v>
      </c>
      <c r="C344" s="54">
        <v>1.8</v>
      </c>
      <c r="I344" s="54"/>
    </row>
    <row r="345" spans="1:9" x14ac:dyDescent="0.25">
      <c r="A345" t="s">
        <v>149</v>
      </c>
      <c r="B345" t="s">
        <v>159</v>
      </c>
      <c r="C345" s="54">
        <v>1.2</v>
      </c>
      <c r="I345" s="54"/>
    </row>
    <row r="346" spans="1:9" x14ac:dyDescent="0.25">
      <c r="A346" t="s">
        <v>149</v>
      </c>
      <c r="B346" t="s">
        <v>158</v>
      </c>
      <c r="C346" s="54">
        <v>0.5</v>
      </c>
      <c r="I346" s="54"/>
    </row>
    <row r="347" spans="1:9" x14ac:dyDescent="0.25">
      <c r="A347" t="s">
        <v>149</v>
      </c>
      <c r="B347" t="s">
        <v>157</v>
      </c>
      <c r="C347" s="54">
        <v>4.5999999999999996</v>
      </c>
      <c r="I347" s="54"/>
    </row>
    <row r="348" spans="1:9" x14ac:dyDescent="0.25">
      <c r="A348" t="s">
        <v>149</v>
      </c>
      <c r="B348" t="s">
        <v>156</v>
      </c>
      <c r="C348" s="54">
        <v>0</v>
      </c>
      <c r="I348" s="54"/>
    </row>
    <row r="349" spans="1:9" x14ac:dyDescent="0.25">
      <c r="A349" t="s">
        <v>149</v>
      </c>
      <c r="B349" t="s">
        <v>155</v>
      </c>
      <c r="C349" s="54">
        <v>0.4</v>
      </c>
      <c r="I349" s="54"/>
    </row>
    <row r="350" spans="1:9" x14ac:dyDescent="0.25">
      <c r="A350" t="s">
        <v>149</v>
      </c>
      <c r="B350" t="s">
        <v>154</v>
      </c>
      <c r="C350" s="54">
        <v>35.700000000000003</v>
      </c>
      <c r="I350" s="54"/>
    </row>
    <row r="351" spans="1:9" x14ac:dyDescent="0.25">
      <c r="A351" t="s">
        <v>149</v>
      </c>
      <c r="B351" t="s">
        <v>153</v>
      </c>
      <c r="C351" s="54">
        <v>1.9</v>
      </c>
      <c r="I351" s="54"/>
    </row>
    <row r="352" spans="1:9" x14ac:dyDescent="0.25">
      <c r="A352" t="s">
        <v>149</v>
      </c>
      <c r="B352" t="s">
        <v>152</v>
      </c>
      <c r="C352" s="54">
        <v>1.6</v>
      </c>
      <c r="I352" s="54"/>
    </row>
    <row r="353" spans="1:9" x14ac:dyDescent="0.25">
      <c r="A353" t="s">
        <v>149</v>
      </c>
      <c r="B353" t="s">
        <v>151</v>
      </c>
      <c r="C353" s="54">
        <v>7.7</v>
      </c>
      <c r="I353" s="54"/>
    </row>
    <row r="354" spans="1:9" x14ac:dyDescent="0.25">
      <c r="A354" t="s">
        <v>149</v>
      </c>
      <c r="B354" t="s">
        <v>150</v>
      </c>
      <c r="C354" s="54">
        <v>5.7</v>
      </c>
      <c r="I354" s="54"/>
    </row>
    <row r="355" spans="1:9" x14ac:dyDescent="0.25">
      <c r="A355" t="s">
        <v>149</v>
      </c>
      <c r="B355" t="s">
        <v>148</v>
      </c>
      <c r="C355" s="54">
        <v>0.4</v>
      </c>
      <c r="I355" s="54"/>
    </row>
    <row r="356" spans="1:9" x14ac:dyDescent="0.25">
      <c r="I356" s="54"/>
    </row>
    <row r="357" spans="1:9" x14ac:dyDescent="0.25">
      <c r="I357" s="54"/>
    </row>
    <row r="358" spans="1:9" x14ac:dyDescent="0.25">
      <c r="I358" s="54"/>
    </row>
    <row r="359" spans="1:9" x14ac:dyDescent="0.25">
      <c r="I359" s="54"/>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I431"/>
  <sheetViews>
    <sheetView workbookViewId="0"/>
  </sheetViews>
  <sheetFormatPr defaultRowHeight="12.5" x14ac:dyDescent="0.25"/>
  <cols>
    <col min="1" max="1" width="20.453125" customWidth="1"/>
    <col min="2" max="2" width="25.08984375" customWidth="1"/>
    <col min="3" max="3" width="14.90625" customWidth="1"/>
  </cols>
  <sheetData>
    <row r="1" spans="1:9" x14ac:dyDescent="0.25">
      <c r="A1" t="s">
        <v>224</v>
      </c>
    </row>
    <row r="2" spans="1:9" x14ac:dyDescent="0.25">
      <c r="A2" t="s">
        <v>225</v>
      </c>
    </row>
    <row r="3" spans="1:9" x14ac:dyDescent="0.25">
      <c r="A3" t="s">
        <v>267</v>
      </c>
    </row>
    <row r="5" spans="1:9" x14ac:dyDescent="0.25">
      <c r="A5" t="s">
        <v>207</v>
      </c>
      <c r="B5" t="s">
        <v>253</v>
      </c>
      <c r="C5" t="s">
        <v>193</v>
      </c>
    </row>
    <row r="6" spans="1:9" x14ac:dyDescent="0.25">
      <c r="A6" t="s">
        <v>206</v>
      </c>
      <c r="B6" t="s">
        <v>183</v>
      </c>
      <c r="C6" s="54">
        <v>8.8000000000000007</v>
      </c>
      <c r="I6" s="54"/>
    </row>
    <row r="7" spans="1:9" x14ac:dyDescent="0.25">
      <c r="A7" t="s">
        <v>205</v>
      </c>
      <c r="B7" t="s">
        <v>183</v>
      </c>
      <c r="C7" s="54">
        <v>12.4</v>
      </c>
      <c r="I7" s="54"/>
    </row>
    <row r="8" spans="1:9" x14ac:dyDescent="0.25">
      <c r="A8" t="s">
        <v>204</v>
      </c>
      <c r="B8" t="s">
        <v>183</v>
      </c>
      <c r="C8" s="54">
        <v>6.1</v>
      </c>
      <c r="I8" s="54"/>
    </row>
    <row r="9" spans="1:9" x14ac:dyDescent="0.25">
      <c r="A9" t="s">
        <v>203</v>
      </c>
      <c r="B9" t="s">
        <v>183</v>
      </c>
      <c r="C9" s="54">
        <v>2.7</v>
      </c>
      <c r="I9" s="54"/>
    </row>
    <row r="10" spans="1:9" x14ac:dyDescent="0.25">
      <c r="A10" t="s">
        <v>202</v>
      </c>
      <c r="B10" t="s">
        <v>183</v>
      </c>
      <c r="C10" s="54">
        <v>4.8</v>
      </c>
      <c r="I10" s="54"/>
    </row>
    <row r="11" spans="1:9" x14ac:dyDescent="0.25">
      <c r="A11" t="s">
        <v>201</v>
      </c>
      <c r="B11" t="s">
        <v>183</v>
      </c>
      <c r="C11" s="54">
        <v>4.3</v>
      </c>
      <c r="I11" s="54"/>
    </row>
    <row r="12" spans="1:9" x14ac:dyDescent="0.25">
      <c r="A12" t="s">
        <v>200</v>
      </c>
      <c r="B12" t="s">
        <v>183</v>
      </c>
      <c r="C12" s="54">
        <v>5.8</v>
      </c>
      <c r="I12" s="54"/>
    </row>
    <row r="13" spans="1:9" x14ac:dyDescent="0.25">
      <c r="A13" t="s">
        <v>199</v>
      </c>
      <c r="B13" t="s">
        <v>183</v>
      </c>
      <c r="C13" s="54">
        <v>6.9</v>
      </c>
      <c r="I13" s="54"/>
    </row>
    <row r="14" spans="1:9" x14ac:dyDescent="0.25">
      <c r="A14" t="s">
        <v>198</v>
      </c>
      <c r="B14" t="s">
        <v>183</v>
      </c>
      <c r="C14" s="54">
        <v>3.4</v>
      </c>
      <c r="I14" s="54"/>
    </row>
    <row r="15" spans="1:9" x14ac:dyDescent="0.25">
      <c r="A15" t="s">
        <v>197</v>
      </c>
      <c r="B15" t="s">
        <v>183</v>
      </c>
      <c r="C15" s="54">
        <v>7</v>
      </c>
      <c r="I15" s="54"/>
    </row>
    <row r="16" spans="1:9" x14ac:dyDescent="0.25">
      <c r="A16" t="s">
        <v>196</v>
      </c>
      <c r="B16" t="s">
        <v>183</v>
      </c>
      <c r="C16" s="54">
        <v>7.5</v>
      </c>
      <c r="I16" s="54"/>
    </row>
    <row r="17" spans="1:9" x14ac:dyDescent="0.25">
      <c r="A17" t="s">
        <v>195</v>
      </c>
      <c r="B17" t="s">
        <v>183</v>
      </c>
      <c r="C17" s="54">
        <v>6.6</v>
      </c>
      <c r="I17" s="54"/>
    </row>
    <row r="18" spans="1:9" x14ac:dyDescent="0.25">
      <c r="A18" t="s">
        <v>206</v>
      </c>
      <c r="B18" t="s">
        <v>182</v>
      </c>
      <c r="C18" s="54">
        <v>0.9</v>
      </c>
      <c r="I18" s="54"/>
    </row>
    <row r="19" spans="1:9" x14ac:dyDescent="0.25">
      <c r="A19" t="s">
        <v>205</v>
      </c>
      <c r="B19" t="s">
        <v>182</v>
      </c>
      <c r="C19" s="54">
        <v>1.6</v>
      </c>
      <c r="I19" s="54"/>
    </row>
    <row r="20" spans="1:9" x14ac:dyDescent="0.25">
      <c r="A20" t="s">
        <v>204</v>
      </c>
      <c r="B20" t="s">
        <v>182</v>
      </c>
      <c r="C20" s="54">
        <v>0.6</v>
      </c>
      <c r="I20" s="54"/>
    </row>
    <row r="21" spans="1:9" x14ac:dyDescent="0.25">
      <c r="A21" t="s">
        <v>203</v>
      </c>
      <c r="B21" t="s">
        <v>182</v>
      </c>
      <c r="C21" s="54">
        <v>12</v>
      </c>
      <c r="I21" s="54"/>
    </row>
    <row r="22" spans="1:9" x14ac:dyDescent="0.25">
      <c r="A22" t="s">
        <v>202</v>
      </c>
      <c r="B22" t="s">
        <v>182</v>
      </c>
      <c r="C22" s="54">
        <v>9.3000000000000007</v>
      </c>
      <c r="I22" s="54"/>
    </row>
    <row r="23" spans="1:9" x14ac:dyDescent="0.25">
      <c r="A23" t="s">
        <v>201</v>
      </c>
      <c r="B23" t="s">
        <v>182</v>
      </c>
      <c r="C23" s="54">
        <v>0</v>
      </c>
      <c r="I23" s="54"/>
    </row>
    <row r="24" spans="1:9" x14ac:dyDescent="0.25">
      <c r="A24" t="s">
        <v>200</v>
      </c>
      <c r="B24" t="s">
        <v>182</v>
      </c>
      <c r="C24" s="54">
        <v>2.2000000000000002</v>
      </c>
      <c r="I24" s="54"/>
    </row>
    <row r="25" spans="1:9" x14ac:dyDescent="0.25">
      <c r="A25" t="s">
        <v>199</v>
      </c>
      <c r="B25" t="s">
        <v>182</v>
      </c>
      <c r="C25" s="54">
        <v>0.8</v>
      </c>
      <c r="I25" s="54"/>
    </row>
    <row r="26" spans="1:9" x14ac:dyDescent="0.25">
      <c r="A26" t="s">
        <v>198</v>
      </c>
      <c r="B26" t="s">
        <v>182</v>
      </c>
      <c r="C26" s="54">
        <v>0.7</v>
      </c>
      <c r="I26" s="54"/>
    </row>
    <row r="27" spans="1:9" x14ac:dyDescent="0.25">
      <c r="A27" t="s">
        <v>197</v>
      </c>
      <c r="B27" t="s">
        <v>182</v>
      </c>
      <c r="C27" s="54">
        <v>1.1000000000000001</v>
      </c>
      <c r="I27" s="54"/>
    </row>
    <row r="28" spans="1:9" x14ac:dyDescent="0.25">
      <c r="A28" t="s">
        <v>196</v>
      </c>
      <c r="B28" t="s">
        <v>182</v>
      </c>
      <c r="C28" s="54">
        <v>2.5</v>
      </c>
      <c r="I28" s="54"/>
    </row>
    <row r="29" spans="1:9" x14ac:dyDescent="0.25">
      <c r="A29" t="s">
        <v>195</v>
      </c>
      <c r="B29" t="s">
        <v>182</v>
      </c>
      <c r="C29" s="54">
        <v>1</v>
      </c>
      <c r="I29" s="54"/>
    </row>
    <row r="30" spans="1:9" x14ac:dyDescent="0.25">
      <c r="A30" t="s">
        <v>206</v>
      </c>
      <c r="B30" t="s">
        <v>181</v>
      </c>
      <c r="C30" s="54">
        <v>0.4</v>
      </c>
      <c r="I30" s="54"/>
    </row>
    <row r="31" spans="1:9" x14ac:dyDescent="0.25">
      <c r="A31" t="s">
        <v>205</v>
      </c>
      <c r="B31" t="s">
        <v>181</v>
      </c>
      <c r="C31" s="54">
        <v>1.9</v>
      </c>
      <c r="I31" s="54"/>
    </row>
    <row r="32" spans="1:9" x14ac:dyDescent="0.25">
      <c r="A32" t="s">
        <v>204</v>
      </c>
      <c r="B32" t="s">
        <v>181</v>
      </c>
      <c r="C32" s="54">
        <v>3.9</v>
      </c>
      <c r="I32" s="54"/>
    </row>
    <row r="33" spans="1:9" x14ac:dyDescent="0.25">
      <c r="A33" t="s">
        <v>203</v>
      </c>
      <c r="B33" t="s">
        <v>181</v>
      </c>
      <c r="C33" s="54">
        <v>7.3</v>
      </c>
      <c r="I33" s="54"/>
    </row>
    <row r="34" spans="1:9" x14ac:dyDescent="0.25">
      <c r="A34" t="s">
        <v>202</v>
      </c>
      <c r="B34" t="s">
        <v>181</v>
      </c>
      <c r="C34" s="54">
        <v>6.2</v>
      </c>
      <c r="I34" s="54"/>
    </row>
    <row r="35" spans="1:9" x14ac:dyDescent="0.25">
      <c r="A35" t="s">
        <v>201</v>
      </c>
      <c r="B35" t="s">
        <v>181</v>
      </c>
      <c r="C35" s="54">
        <v>0</v>
      </c>
      <c r="I35" s="54"/>
    </row>
    <row r="36" spans="1:9" x14ac:dyDescent="0.25">
      <c r="A36" t="s">
        <v>200</v>
      </c>
      <c r="B36" t="s">
        <v>181</v>
      </c>
      <c r="C36" s="54">
        <v>3.9</v>
      </c>
      <c r="I36" s="54"/>
    </row>
    <row r="37" spans="1:9" x14ac:dyDescent="0.25">
      <c r="A37" t="s">
        <v>199</v>
      </c>
      <c r="B37" t="s">
        <v>181</v>
      </c>
      <c r="C37" s="54">
        <v>2</v>
      </c>
      <c r="I37" s="54"/>
    </row>
    <row r="38" spans="1:9" x14ac:dyDescent="0.25">
      <c r="A38" t="s">
        <v>198</v>
      </c>
      <c r="B38" t="s">
        <v>181</v>
      </c>
      <c r="C38" s="54">
        <v>1.5</v>
      </c>
      <c r="I38" s="54"/>
    </row>
    <row r="39" spans="1:9" x14ac:dyDescent="0.25">
      <c r="A39" t="s">
        <v>197</v>
      </c>
      <c r="B39" t="s">
        <v>181</v>
      </c>
      <c r="C39" s="54">
        <v>1.6</v>
      </c>
      <c r="I39" s="54"/>
    </row>
    <row r="40" spans="1:9" x14ac:dyDescent="0.25">
      <c r="A40" t="s">
        <v>196</v>
      </c>
      <c r="B40" t="s">
        <v>181</v>
      </c>
      <c r="C40" s="54">
        <v>0.9</v>
      </c>
      <c r="I40" s="54"/>
    </row>
    <row r="41" spans="1:9" x14ac:dyDescent="0.25">
      <c r="A41" t="s">
        <v>195</v>
      </c>
      <c r="B41" t="s">
        <v>181</v>
      </c>
      <c r="C41" s="54">
        <v>1.3</v>
      </c>
      <c r="I41" s="54"/>
    </row>
    <row r="42" spans="1:9" x14ac:dyDescent="0.25">
      <c r="A42" t="s">
        <v>206</v>
      </c>
      <c r="B42" t="s">
        <v>180</v>
      </c>
      <c r="C42" s="54">
        <v>0.5</v>
      </c>
      <c r="I42" s="54"/>
    </row>
    <row r="43" spans="1:9" x14ac:dyDescent="0.25">
      <c r="A43" t="s">
        <v>205</v>
      </c>
      <c r="B43" t="s">
        <v>180</v>
      </c>
      <c r="C43" s="54">
        <v>2.2000000000000002</v>
      </c>
      <c r="I43" s="54"/>
    </row>
    <row r="44" spans="1:9" x14ac:dyDescent="0.25">
      <c r="A44" t="s">
        <v>204</v>
      </c>
      <c r="B44" t="s">
        <v>180</v>
      </c>
      <c r="C44" s="54">
        <v>2.5</v>
      </c>
      <c r="I44" s="54"/>
    </row>
    <row r="45" spans="1:9" x14ac:dyDescent="0.25">
      <c r="A45" t="s">
        <v>203</v>
      </c>
      <c r="B45" t="s">
        <v>180</v>
      </c>
      <c r="C45" s="54">
        <v>23.4</v>
      </c>
      <c r="I45" s="54"/>
    </row>
    <row r="46" spans="1:9" x14ac:dyDescent="0.25">
      <c r="A46" t="s">
        <v>202</v>
      </c>
      <c r="B46" t="s">
        <v>180</v>
      </c>
      <c r="C46" s="54">
        <v>11.7</v>
      </c>
      <c r="I46" s="54"/>
    </row>
    <row r="47" spans="1:9" x14ac:dyDescent="0.25">
      <c r="A47" t="s">
        <v>201</v>
      </c>
      <c r="B47" t="s">
        <v>180</v>
      </c>
      <c r="C47" s="54">
        <v>0</v>
      </c>
      <c r="I47" s="54"/>
    </row>
    <row r="48" spans="1:9" x14ac:dyDescent="0.25">
      <c r="A48" t="s">
        <v>200</v>
      </c>
      <c r="B48" t="s">
        <v>180</v>
      </c>
      <c r="C48" s="54">
        <v>5.6</v>
      </c>
      <c r="I48" s="54"/>
    </row>
    <row r="49" spans="1:9" x14ac:dyDescent="0.25">
      <c r="A49" t="s">
        <v>199</v>
      </c>
      <c r="B49" t="s">
        <v>180</v>
      </c>
      <c r="C49" s="54">
        <v>1.2</v>
      </c>
      <c r="I49" s="54"/>
    </row>
    <row r="50" spans="1:9" x14ac:dyDescent="0.25">
      <c r="A50" t="s">
        <v>198</v>
      </c>
      <c r="B50" t="s">
        <v>180</v>
      </c>
      <c r="C50" s="54">
        <v>1.4</v>
      </c>
      <c r="I50" s="54"/>
    </row>
    <row r="51" spans="1:9" x14ac:dyDescent="0.25">
      <c r="A51" t="s">
        <v>197</v>
      </c>
      <c r="B51" t="s">
        <v>180</v>
      </c>
      <c r="C51" s="54">
        <v>1.8</v>
      </c>
      <c r="I51" s="54"/>
    </row>
    <row r="52" spans="1:9" x14ac:dyDescent="0.25">
      <c r="A52" t="s">
        <v>196</v>
      </c>
      <c r="B52" t="s">
        <v>180</v>
      </c>
      <c r="C52" s="54">
        <v>0.7</v>
      </c>
      <c r="I52" s="54"/>
    </row>
    <row r="53" spans="1:9" x14ac:dyDescent="0.25">
      <c r="A53" t="s">
        <v>195</v>
      </c>
      <c r="B53" t="s">
        <v>180</v>
      </c>
      <c r="C53" s="54">
        <v>2</v>
      </c>
      <c r="I53" s="54"/>
    </row>
    <row r="54" spans="1:9" x14ac:dyDescent="0.25">
      <c r="A54" t="s">
        <v>206</v>
      </c>
      <c r="B54" t="s">
        <v>179</v>
      </c>
      <c r="C54" s="54">
        <v>0.5</v>
      </c>
      <c r="I54" s="54"/>
    </row>
    <row r="55" spans="1:9" x14ac:dyDescent="0.25">
      <c r="A55" t="s">
        <v>205</v>
      </c>
      <c r="B55" t="s">
        <v>179</v>
      </c>
      <c r="C55" s="54">
        <v>2.2000000000000002</v>
      </c>
      <c r="I55" s="54"/>
    </row>
    <row r="56" spans="1:9" x14ac:dyDescent="0.25">
      <c r="A56" t="s">
        <v>204</v>
      </c>
      <c r="B56" t="s">
        <v>179</v>
      </c>
      <c r="C56" s="54">
        <v>1.3</v>
      </c>
      <c r="I56" s="54"/>
    </row>
    <row r="57" spans="1:9" x14ac:dyDescent="0.25">
      <c r="A57" t="s">
        <v>203</v>
      </c>
      <c r="B57" t="s">
        <v>179</v>
      </c>
      <c r="C57" s="54">
        <v>1.4</v>
      </c>
      <c r="I57" s="54"/>
    </row>
    <row r="58" spans="1:9" x14ac:dyDescent="0.25">
      <c r="A58" t="s">
        <v>202</v>
      </c>
      <c r="B58" t="s">
        <v>179</v>
      </c>
      <c r="C58" s="54">
        <v>1.5</v>
      </c>
      <c r="I58" s="54"/>
    </row>
    <row r="59" spans="1:9" x14ac:dyDescent="0.25">
      <c r="A59" t="s">
        <v>201</v>
      </c>
      <c r="B59" t="s">
        <v>179</v>
      </c>
      <c r="C59" s="54">
        <v>0.2</v>
      </c>
      <c r="I59" s="54"/>
    </row>
    <row r="60" spans="1:9" x14ac:dyDescent="0.25">
      <c r="A60" t="s">
        <v>200</v>
      </c>
      <c r="B60" t="s">
        <v>179</v>
      </c>
      <c r="C60" s="54">
        <v>1.9</v>
      </c>
      <c r="I60" s="54"/>
    </row>
    <row r="61" spans="1:9" x14ac:dyDescent="0.25">
      <c r="A61" t="s">
        <v>199</v>
      </c>
      <c r="B61" t="s">
        <v>179</v>
      </c>
      <c r="C61" s="54">
        <v>0.8</v>
      </c>
      <c r="I61" s="54"/>
    </row>
    <row r="62" spans="1:9" x14ac:dyDescent="0.25">
      <c r="A62" t="s">
        <v>198</v>
      </c>
      <c r="B62" t="s">
        <v>179</v>
      </c>
      <c r="C62" s="54">
        <v>1.1000000000000001</v>
      </c>
      <c r="I62" s="54"/>
    </row>
    <row r="63" spans="1:9" x14ac:dyDescent="0.25">
      <c r="A63" t="s">
        <v>197</v>
      </c>
      <c r="B63" t="s">
        <v>179</v>
      </c>
      <c r="C63" s="54">
        <v>2</v>
      </c>
      <c r="I63" s="54"/>
    </row>
    <row r="64" spans="1:9" x14ac:dyDescent="0.25">
      <c r="A64" t="s">
        <v>196</v>
      </c>
      <c r="B64" t="s">
        <v>179</v>
      </c>
      <c r="C64" s="54">
        <v>0.4</v>
      </c>
      <c r="I64" s="54"/>
    </row>
    <row r="65" spans="1:9" x14ac:dyDescent="0.25">
      <c r="A65" t="s">
        <v>195</v>
      </c>
      <c r="B65" t="s">
        <v>179</v>
      </c>
      <c r="C65" s="54">
        <v>0.5</v>
      </c>
      <c r="I65" s="54"/>
    </row>
    <row r="66" spans="1:9" x14ac:dyDescent="0.25">
      <c r="A66" t="s">
        <v>206</v>
      </c>
      <c r="B66" t="s">
        <v>178</v>
      </c>
      <c r="C66" s="54">
        <v>2.9</v>
      </c>
      <c r="I66" s="54"/>
    </row>
    <row r="67" spans="1:9" x14ac:dyDescent="0.25">
      <c r="A67" t="s">
        <v>205</v>
      </c>
      <c r="B67" t="s">
        <v>178</v>
      </c>
      <c r="C67" s="54">
        <v>9.3000000000000007</v>
      </c>
      <c r="I67" s="54"/>
    </row>
    <row r="68" spans="1:9" x14ac:dyDescent="0.25">
      <c r="A68" t="s">
        <v>204</v>
      </c>
      <c r="B68" t="s">
        <v>178</v>
      </c>
      <c r="C68" s="54">
        <v>3.1</v>
      </c>
      <c r="I68" s="54"/>
    </row>
    <row r="69" spans="1:9" x14ac:dyDescent="0.25">
      <c r="A69" t="s">
        <v>203</v>
      </c>
      <c r="B69" t="s">
        <v>178</v>
      </c>
      <c r="C69" s="54">
        <v>26.1</v>
      </c>
      <c r="I69" s="54"/>
    </row>
    <row r="70" spans="1:9" x14ac:dyDescent="0.25">
      <c r="A70" t="s">
        <v>202</v>
      </c>
      <c r="B70" t="s">
        <v>178</v>
      </c>
      <c r="C70" s="54">
        <v>7.1</v>
      </c>
      <c r="I70" s="54"/>
    </row>
    <row r="71" spans="1:9" x14ac:dyDescent="0.25">
      <c r="A71" t="s">
        <v>201</v>
      </c>
      <c r="B71" t="s">
        <v>178</v>
      </c>
      <c r="C71" s="54">
        <v>1.7</v>
      </c>
      <c r="I71" s="54"/>
    </row>
    <row r="72" spans="1:9" x14ac:dyDescent="0.25">
      <c r="A72" t="s">
        <v>200</v>
      </c>
      <c r="B72" t="s">
        <v>178</v>
      </c>
      <c r="C72" s="54">
        <v>21.9</v>
      </c>
      <c r="I72" s="54"/>
    </row>
    <row r="73" spans="1:9" x14ac:dyDescent="0.25">
      <c r="A73" t="s">
        <v>199</v>
      </c>
      <c r="B73" t="s">
        <v>178</v>
      </c>
      <c r="C73" s="54">
        <v>6.8</v>
      </c>
      <c r="I73" s="54"/>
    </row>
    <row r="74" spans="1:9" x14ac:dyDescent="0.25">
      <c r="A74" t="s">
        <v>198</v>
      </c>
      <c r="B74" t="s">
        <v>178</v>
      </c>
      <c r="C74" s="54">
        <v>5.9</v>
      </c>
      <c r="I74" s="54"/>
    </row>
    <row r="75" spans="1:9" x14ac:dyDescent="0.25">
      <c r="A75" t="s">
        <v>197</v>
      </c>
      <c r="B75" t="s">
        <v>178</v>
      </c>
      <c r="C75" s="54">
        <v>18.3</v>
      </c>
      <c r="I75" s="54"/>
    </row>
    <row r="76" spans="1:9" x14ac:dyDescent="0.25">
      <c r="A76" t="s">
        <v>196</v>
      </c>
      <c r="B76" t="s">
        <v>178</v>
      </c>
      <c r="C76" s="54">
        <v>8.1</v>
      </c>
      <c r="I76" s="54"/>
    </row>
    <row r="77" spans="1:9" x14ac:dyDescent="0.25">
      <c r="A77" t="s">
        <v>195</v>
      </c>
      <c r="B77" t="s">
        <v>178</v>
      </c>
      <c r="C77" s="54">
        <v>17.100000000000001</v>
      </c>
      <c r="I77" s="54"/>
    </row>
    <row r="78" spans="1:9" x14ac:dyDescent="0.25">
      <c r="A78" t="s">
        <v>206</v>
      </c>
      <c r="B78" t="s">
        <v>177</v>
      </c>
      <c r="C78" s="54">
        <v>0.9</v>
      </c>
      <c r="I78" s="54"/>
    </row>
    <row r="79" spans="1:9" x14ac:dyDescent="0.25">
      <c r="A79" t="s">
        <v>205</v>
      </c>
      <c r="B79" t="s">
        <v>177</v>
      </c>
      <c r="C79" s="54">
        <v>0.4</v>
      </c>
      <c r="I79" s="54"/>
    </row>
    <row r="80" spans="1:9" x14ac:dyDescent="0.25">
      <c r="A80" t="s">
        <v>204</v>
      </c>
      <c r="B80" t="s">
        <v>177</v>
      </c>
      <c r="C80" s="54">
        <v>1</v>
      </c>
      <c r="I80" s="54"/>
    </row>
    <row r="81" spans="1:9" x14ac:dyDescent="0.25">
      <c r="A81" t="s">
        <v>203</v>
      </c>
      <c r="B81" t="s">
        <v>177</v>
      </c>
      <c r="C81" s="54">
        <v>4.2</v>
      </c>
      <c r="I81" s="54"/>
    </row>
    <row r="82" spans="1:9" x14ac:dyDescent="0.25">
      <c r="A82" t="s">
        <v>202</v>
      </c>
      <c r="B82" t="s">
        <v>177</v>
      </c>
      <c r="C82" s="54">
        <v>0.4</v>
      </c>
      <c r="I82" s="54"/>
    </row>
    <row r="83" spans="1:9" x14ac:dyDescent="0.25">
      <c r="A83" t="s">
        <v>201</v>
      </c>
      <c r="B83" t="s">
        <v>177</v>
      </c>
      <c r="C83" s="54">
        <v>0.3</v>
      </c>
      <c r="I83" s="54"/>
    </row>
    <row r="84" spans="1:9" x14ac:dyDescent="0.25">
      <c r="A84" t="s">
        <v>200</v>
      </c>
      <c r="B84" t="s">
        <v>177</v>
      </c>
      <c r="C84" s="54">
        <v>2.7</v>
      </c>
      <c r="I84" s="54"/>
    </row>
    <row r="85" spans="1:9" x14ac:dyDescent="0.25">
      <c r="A85" t="s">
        <v>199</v>
      </c>
      <c r="B85" t="s">
        <v>177</v>
      </c>
      <c r="C85" s="54">
        <v>0.3</v>
      </c>
      <c r="I85" s="54"/>
    </row>
    <row r="86" spans="1:9" x14ac:dyDescent="0.25">
      <c r="A86" t="s">
        <v>198</v>
      </c>
      <c r="B86" t="s">
        <v>177</v>
      </c>
      <c r="C86" s="54">
        <v>0.2</v>
      </c>
      <c r="I86" s="54"/>
    </row>
    <row r="87" spans="1:9" x14ac:dyDescent="0.25">
      <c r="A87" t="s">
        <v>197</v>
      </c>
      <c r="B87" t="s">
        <v>177</v>
      </c>
      <c r="C87" s="54">
        <v>2.8</v>
      </c>
      <c r="I87" s="54"/>
    </row>
    <row r="88" spans="1:9" x14ac:dyDescent="0.25">
      <c r="A88" t="s">
        <v>196</v>
      </c>
      <c r="B88" t="s">
        <v>177</v>
      </c>
      <c r="C88" s="54">
        <v>1.2</v>
      </c>
      <c r="I88" s="54"/>
    </row>
    <row r="89" spans="1:9" x14ac:dyDescent="0.25">
      <c r="A89" t="s">
        <v>195</v>
      </c>
      <c r="B89" t="s">
        <v>177</v>
      </c>
      <c r="C89" s="54">
        <v>2.4</v>
      </c>
      <c r="I89" s="54"/>
    </row>
    <row r="90" spans="1:9" x14ac:dyDescent="0.25">
      <c r="A90" t="s">
        <v>206</v>
      </c>
      <c r="B90" t="s">
        <v>176</v>
      </c>
      <c r="C90" s="54">
        <v>8.6</v>
      </c>
      <c r="I90" s="54"/>
    </row>
    <row r="91" spans="1:9" x14ac:dyDescent="0.25">
      <c r="A91" t="s">
        <v>205</v>
      </c>
      <c r="B91" t="s">
        <v>176</v>
      </c>
      <c r="C91" s="54">
        <v>19.100000000000001</v>
      </c>
      <c r="I91" s="54"/>
    </row>
    <row r="92" spans="1:9" x14ac:dyDescent="0.25">
      <c r="A92" t="s">
        <v>204</v>
      </c>
      <c r="B92" t="s">
        <v>176</v>
      </c>
      <c r="C92" s="54">
        <v>1.1000000000000001</v>
      </c>
      <c r="I92" s="54"/>
    </row>
    <row r="93" spans="1:9" x14ac:dyDescent="0.25">
      <c r="A93" t="s">
        <v>203</v>
      </c>
      <c r="B93" t="s">
        <v>176</v>
      </c>
      <c r="C93" s="54">
        <v>2.8</v>
      </c>
      <c r="I93" s="54"/>
    </row>
    <row r="94" spans="1:9" x14ac:dyDescent="0.25">
      <c r="A94" t="s">
        <v>202</v>
      </c>
      <c r="B94" t="s">
        <v>176</v>
      </c>
      <c r="C94" s="54">
        <v>4.9000000000000004</v>
      </c>
      <c r="I94" s="54"/>
    </row>
    <row r="95" spans="1:9" x14ac:dyDescent="0.25">
      <c r="A95" t="s">
        <v>201</v>
      </c>
      <c r="B95" t="s">
        <v>176</v>
      </c>
      <c r="C95" s="54">
        <v>0.1</v>
      </c>
      <c r="I95" s="54"/>
    </row>
    <row r="96" spans="1:9" x14ac:dyDescent="0.25">
      <c r="A96" t="s">
        <v>200</v>
      </c>
      <c r="B96" t="s">
        <v>176</v>
      </c>
      <c r="C96" s="54">
        <v>5.9</v>
      </c>
      <c r="I96" s="54"/>
    </row>
    <row r="97" spans="1:9" x14ac:dyDescent="0.25">
      <c r="A97" t="s">
        <v>199</v>
      </c>
      <c r="B97" t="s">
        <v>176</v>
      </c>
      <c r="C97" s="54">
        <v>4</v>
      </c>
      <c r="I97" s="54"/>
    </row>
    <row r="98" spans="1:9" x14ac:dyDescent="0.25">
      <c r="A98" t="s">
        <v>198</v>
      </c>
      <c r="B98" t="s">
        <v>176</v>
      </c>
      <c r="C98" s="54">
        <v>3.3</v>
      </c>
      <c r="I98" s="54"/>
    </row>
    <row r="99" spans="1:9" x14ac:dyDescent="0.25">
      <c r="A99" t="s">
        <v>197</v>
      </c>
      <c r="B99" t="s">
        <v>176</v>
      </c>
      <c r="C99" s="54">
        <v>1.3</v>
      </c>
      <c r="I99" s="54"/>
    </row>
    <row r="100" spans="1:9" x14ac:dyDescent="0.25">
      <c r="A100" t="s">
        <v>196</v>
      </c>
      <c r="B100" t="s">
        <v>176</v>
      </c>
      <c r="C100" s="54">
        <v>2.8</v>
      </c>
      <c r="I100" s="54"/>
    </row>
    <row r="101" spans="1:9" x14ac:dyDescent="0.25">
      <c r="A101" t="s">
        <v>195</v>
      </c>
      <c r="B101" t="s">
        <v>176</v>
      </c>
      <c r="C101" s="54">
        <v>1.8</v>
      </c>
      <c r="I101" s="54"/>
    </row>
    <row r="102" spans="1:9" x14ac:dyDescent="0.25">
      <c r="A102" t="s">
        <v>206</v>
      </c>
      <c r="B102" t="s">
        <v>175</v>
      </c>
      <c r="C102" s="54">
        <v>2.7</v>
      </c>
      <c r="I102" s="54"/>
    </row>
    <row r="103" spans="1:9" x14ac:dyDescent="0.25">
      <c r="A103" t="s">
        <v>205</v>
      </c>
      <c r="B103" t="s">
        <v>175</v>
      </c>
      <c r="C103" s="54">
        <v>4.3</v>
      </c>
      <c r="I103" s="54"/>
    </row>
    <row r="104" spans="1:9" x14ac:dyDescent="0.25">
      <c r="A104" t="s">
        <v>204</v>
      </c>
      <c r="B104" t="s">
        <v>175</v>
      </c>
      <c r="C104" s="54">
        <v>1.3</v>
      </c>
      <c r="I104" s="54"/>
    </row>
    <row r="105" spans="1:9" x14ac:dyDescent="0.25">
      <c r="A105" t="s">
        <v>203</v>
      </c>
      <c r="B105" t="s">
        <v>175</v>
      </c>
      <c r="C105" s="54">
        <v>3.5</v>
      </c>
      <c r="I105" s="54"/>
    </row>
    <row r="106" spans="1:9" x14ac:dyDescent="0.25">
      <c r="A106" t="s">
        <v>202</v>
      </c>
      <c r="B106" t="s">
        <v>175</v>
      </c>
      <c r="C106" s="54">
        <v>3.7</v>
      </c>
      <c r="I106" s="54"/>
    </row>
    <row r="107" spans="1:9" x14ac:dyDescent="0.25">
      <c r="A107" t="s">
        <v>201</v>
      </c>
      <c r="B107" t="s">
        <v>175</v>
      </c>
      <c r="C107" s="54">
        <v>0</v>
      </c>
      <c r="I107" s="54"/>
    </row>
    <row r="108" spans="1:9" x14ac:dyDescent="0.25">
      <c r="A108" t="s">
        <v>200</v>
      </c>
      <c r="B108" t="s">
        <v>175</v>
      </c>
      <c r="C108" s="54">
        <v>3.3</v>
      </c>
      <c r="I108" s="54"/>
    </row>
    <row r="109" spans="1:9" x14ac:dyDescent="0.25">
      <c r="A109" t="s">
        <v>199</v>
      </c>
      <c r="B109" t="s">
        <v>175</v>
      </c>
      <c r="C109" s="54">
        <v>2.8</v>
      </c>
      <c r="I109" s="54"/>
    </row>
    <row r="110" spans="1:9" x14ac:dyDescent="0.25">
      <c r="A110" t="s">
        <v>198</v>
      </c>
      <c r="B110" t="s">
        <v>175</v>
      </c>
      <c r="C110" s="54">
        <v>2.7</v>
      </c>
      <c r="I110" s="54"/>
    </row>
    <row r="111" spans="1:9" x14ac:dyDescent="0.25">
      <c r="A111" t="s">
        <v>197</v>
      </c>
      <c r="B111" t="s">
        <v>175</v>
      </c>
      <c r="C111" s="54">
        <v>1.2</v>
      </c>
      <c r="I111" s="54"/>
    </row>
    <row r="112" spans="1:9" x14ac:dyDescent="0.25">
      <c r="A112" t="s">
        <v>196</v>
      </c>
      <c r="B112" t="s">
        <v>175</v>
      </c>
      <c r="C112" s="54">
        <v>2.1</v>
      </c>
      <c r="I112" s="54"/>
    </row>
    <row r="113" spans="1:9" x14ac:dyDescent="0.25">
      <c r="A113" t="s">
        <v>195</v>
      </c>
      <c r="B113" t="s">
        <v>175</v>
      </c>
      <c r="C113" s="54">
        <v>1.9</v>
      </c>
      <c r="I113" s="54"/>
    </row>
    <row r="114" spans="1:9" x14ac:dyDescent="0.25">
      <c r="A114" t="s">
        <v>206</v>
      </c>
      <c r="B114" t="s">
        <v>174</v>
      </c>
      <c r="C114" s="54">
        <v>14</v>
      </c>
      <c r="I114" s="54"/>
    </row>
    <row r="115" spans="1:9" x14ac:dyDescent="0.25">
      <c r="A115" t="s">
        <v>205</v>
      </c>
      <c r="B115" t="s">
        <v>174</v>
      </c>
      <c r="C115" s="54">
        <v>12.6</v>
      </c>
      <c r="I115" s="54"/>
    </row>
    <row r="116" spans="1:9" x14ac:dyDescent="0.25">
      <c r="A116" t="s">
        <v>204</v>
      </c>
      <c r="B116" t="s">
        <v>174</v>
      </c>
      <c r="C116" s="54">
        <v>12.1</v>
      </c>
      <c r="I116" s="54"/>
    </row>
    <row r="117" spans="1:9" x14ac:dyDescent="0.25">
      <c r="A117" t="s">
        <v>203</v>
      </c>
      <c r="B117" t="s">
        <v>174</v>
      </c>
      <c r="C117" s="54">
        <v>4.5999999999999996</v>
      </c>
      <c r="I117" s="54"/>
    </row>
    <row r="118" spans="1:9" x14ac:dyDescent="0.25">
      <c r="A118" t="s">
        <v>202</v>
      </c>
      <c r="B118" t="s">
        <v>174</v>
      </c>
      <c r="C118" s="54">
        <v>11.3</v>
      </c>
      <c r="I118" s="54"/>
    </row>
    <row r="119" spans="1:9" x14ac:dyDescent="0.25">
      <c r="A119" t="s">
        <v>201</v>
      </c>
      <c r="B119" t="s">
        <v>174</v>
      </c>
      <c r="C119" s="54">
        <v>6.4</v>
      </c>
      <c r="I119" s="54"/>
    </row>
    <row r="120" spans="1:9" x14ac:dyDescent="0.25">
      <c r="A120" t="s">
        <v>200</v>
      </c>
      <c r="B120" t="s">
        <v>174</v>
      </c>
      <c r="C120" s="54">
        <v>6.2</v>
      </c>
      <c r="I120" s="54"/>
    </row>
    <row r="121" spans="1:9" x14ac:dyDescent="0.25">
      <c r="A121" t="s">
        <v>199</v>
      </c>
      <c r="B121" t="s">
        <v>174</v>
      </c>
      <c r="C121" s="54">
        <v>6.8</v>
      </c>
      <c r="I121" s="54"/>
    </row>
    <row r="122" spans="1:9" x14ac:dyDescent="0.25">
      <c r="A122" t="s">
        <v>198</v>
      </c>
      <c r="B122" t="s">
        <v>174</v>
      </c>
      <c r="C122" s="54">
        <v>5.4</v>
      </c>
      <c r="I122" s="54"/>
    </row>
    <row r="123" spans="1:9" x14ac:dyDescent="0.25">
      <c r="A123" t="s">
        <v>197</v>
      </c>
      <c r="B123" t="s">
        <v>174</v>
      </c>
      <c r="C123" s="54">
        <v>16</v>
      </c>
      <c r="I123" s="54"/>
    </row>
    <row r="124" spans="1:9" x14ac:dyDescent="0.25">
      <c r="A124" t="s">
        <v>196</v>
      </c>
      <c r="B124" t="s">
        <v>174</v>
      </c>
      <c r="C124" s="54">
        <v>10.7</v>
      </c>
      <c r="I124" s="54"/>
    </row>
    <row r="125" spans="1:9" x14ac:dyDescent="0.25">
      <c r="A125" t="s">
        <v>195</v>
      </c>
      <c r="B125" t="s">
        <v>174</v>
      </c>
      <c r="C125" s="54">
        <v>13.8</v>
      </c>
      <c r="I125" s="54"/>
    </row>
    <row r="126" spans="1:9" x14ac:dyDescent="0.25">
      <c r="A126" t="s">
        <v>206</v>
      </c>
      <c r="B126" t="s">
        <v>173</v>
      </c>
      <c r="C126" s="54">
        <v>2.1</v>
      </c>
      <c r="I126" s="54"/>
    </row>
    <row r="127" spans="1:9" x14ac:dyDescent="0.25">
      <c r="A127" t="s">
        <v>205</v>
      </c>
      <c r="B127" t="s">
        <v>173</v>
      </c>
      <c r="C127" s="54">
        <v>0.9</v>
      </c>
      <c r="I127" s="54"/>
    </row>
    <row r="128" spans="1:9" x14ac:dyDescent="0.25">
      <c r="A128" t="s">
        <v>204</v>
      </c>
      <c r="B128" t="s">
        <v>173</v>
      </c>
      <c r="C128" s="54">
        <v>0.3</v>
      </c>
      <c r="I128" s="54"/>
    </row>
    <row r="129" spans="1:9" x14ac:dyDescent="0.25">
      <c r="A129" t="s">
        <v>203</v>
      </c>
      <c r="B129" t="s">
        <v>173</v>
      </c>
      <c r="C129" s="54">
        <v>0.2</v>
      </c>
      <c r="I129" s="54"/>
    </row>
    <row r="130" spans="1:9" x14ac:dyDescent="0.25">
      <c r="A130" t="s">
        <v>202</v>
      </c>
      <c r="B130" t="s">
        <v>173</v>
      </c>
      <c r="C130" s="54">
        <v>0.8</v>
      </c>
      <c r="I130" s="54"/>
    </row>
    <row r="131" spans="1:9" x14ac:dyDescent="0.25">
      <c r="A131" t="s">
        <v>201</v>
      </c>
      <c r="B131" t="s">
        <v>173</v>
      </c>
      <c r="C131" s="54">
        <v>1.7</v>
      </c>
      <c r="I131" s="54"/>
    </row>
    <row r="132" spans="1:9" x14ac:dyDescent="0.25">
      <c r="A132" t="s">
        <v>200</v>
      </c>
      <c r="B132" t="s">
        <v>173</v>
      </c>
      <c r="C132" s="54">
        <v>1.6</v>
      </c>
      <c r="I132" s="54"/>
    </row>
    <row r="133" spans="1:9" x14ac:dyDescent="0.25">
      <c r="A133" t="s">
        <v>199</v>
      </c>
      <c r="B133" t="s">
        <v>173</v>
      </c>
      <c r="C133" s="54">
        <v>3.5</v>
      </c>
      <c r="I133" s="54"/>
    </row>
    <row r="134" spans="1:9" x14ac:dyDescent="0.25">
      <c r="A134" t="s">
        <v>198</v>
      </c>
      <c r="B134" t="s">
        <v>173</v>
      </c>
      <c r="C134" s="54">
        <v>4.2</v>
      </c>
      <c r="I134" s="54"/>
    </row>
    <row r="135" spans="1:9" x14ac:dyDescent="0.25">
      <c r="A135" t="s">
        <v>197</v>
      </c>
      <c r="B135" t="s">
        <v>173</v>
      </c>
      <c r="C135" s="54">
        <v>0.6</v>
      </c>
      <c r="I135" s="54"/>
    </row>
    <row r="136" spans="1:9" x14ac:dyDescent="0.25">
      <c r="A136" t="s">
        <v>196</v>
      </c>
      <c r="B136" t="s">
        <v>173</v>
      </c>
      <c r="C136" s="54">
        <v>4.8</v>
      </c>
      <c r="I136" s="54"/>
    </row>
    <row r="137" spans="1:9" x14ac:dyDescent="0.25">
      <c r="A137" t="s">
        <v>195</v>
      </c>
      <c r="B137" t="s">
        <v>173</v>
      </c>
      <c r="C137" s="54">
        <v>1</v>
      </c>
      <c r="I137" s="54"/>
    </row>
    <row r="138" spans="1:9" x14ac:dyDescent="0.25">
      <c r="A138" t="s">
        <v>206</v>
      </c>
      <c r="B138" t="s">
        <v>172</v>
      </c>
      <c r="C138" s="54">
        <v>0.8</v>
      </c>
      <c r="I138" s="54"/>
    </row>
    <row r="139" spans="1:9" x14ac:dyDescent="0.25">
      <c r="A139" t="s">
        <v>205</v>
      </c>
      <c r="B139" t="s">
        <v>172</v>
      </c>
      <c r="C139" s="54">
        <v>1</v>
      </c>
      <c r="I139" s="54"/>
    </row>
    <row r="140" spans="1:9" x14ac:dyDescent="0.25">
      <c r="A140" t="s">
        <v>204</v>
      </c>
      <c r="B140" t="s">
        <v>172</v>
      </c>
      <c r="C140" s="54">
        <v>3.5</v>
      </c>
      <c r="I140" s="54"/>
    </row>
    <row r="141" spans="1:9" x14ac:dyDescent="0.25">
      <c r="A141" t="s">
        <v>203</v>
      </c>
      <c r="B141" t="s">
        <v>172</v>
      </c>
      <c r="C141" s="54">
        <v>4.2</v>
      </c>
      <c r="I141" s="54"/>
    </row>
    <row r="142" spans="1:9" x14ac:dyDescent="0.25">
      <c r="A142" t="s">
        <v>202</v>
      </c>
      <c r="B142" t="s">
        <v>172</v>
      </c>
      <c r="C142" s="54">
        <v>1.4</v>
      </c>
      <c r="I142" s="54"/>
    </row>
    <row r="143" spans="1:9" x14ac:dyDescent="0.25">
      <c r="A143" t="s">
        <v>201</v>
      </c>
      <c r="B143" t="s">
        <v>172</v>
      </c>
      <c r="C143" s="54">
        <v>0.7</v>
      </c>
      <c r="I143" s="54"/>
    </row>
    <row r="144" spans="1:9" x14ac:dyDescent="0.25">
      <c r="A144" t="s">
        <v>200</v>
      </c>
      <c r="B144" t="s">
        <v>172</v>
      </c>
      <c r="C144" s="54">
        <v>1.6</v>
      </c>
      <c r="I144" s="54"/>
    </row>
    <row r="145" spans="1:9" x14ac:dyDescent="0.25">
      <c r="A145" t="s">
        <v>199</v>
      </c>
      <c r="B145" t="s">
        <v>172</v>
      </c>
      <c r="C145" s="54">
        <v>1.1000000000000001</v>
      </c>
      <c r="I145" s="54"/>
    </row>
    <row r="146" spans="1:9" x14ac:dyDescent="0.25">
      <c r="A146" t="s">
        <v>198</v>
      </c>
      <c r="B146" t="s">
        <v>172</v>
      </c>
      <c r="C146" s="54">
        <v>0.5</v>
      </c>
      <c r="I146" s="54"/>
    </row>
    <row r="147" spans="1:9" x14ac:dyDescent="0.25">
      <c r="A147" t="s">
        <v>197</v>
      </c>
      <c r="B147" t="s">
        <v>172</v>
      </c>
      <c r="C147" s="54">
        <v>2.2999999999999998</v>
      </c>
      <c r="I147" s="54"/>
    </row>
    <row r="148" spans="1:9" x14ac:dyDescent="0.25">
      <c r="A148" t="s">
        <v>196</v>
      </c>
      <c r="B148" t="s">
        <v>172</v>
      </c>
      <c r="C148" s="54">
        <v>1.7</v>
      </c>
      <c r="I148" s="54"/>
    </row>
    <row r="149" spans="1:9" x14ac:dyDescent="0.25">
      <c r="A149" t="s">
        <v>195</v>
      </c>
      <c r="B149" t="s">
        <v>172</v>
      </c>
      <c r="C149" s="54">
        <v>2.8</v>
      </c>
      <c r="I149" s="54"/>
    </row>
    <row r="150" spans="1:9" x14ac:dyDescent="0.25">
      <c r="A150" t="s">
        <v>206</v>
      </c>
      <c r="B150" t="s">
        <v>171</v>
      </c>
      <c r="C150" s="54">
        <v>3.7</v>
      </c>
      <c r="I150" s="54"/>
    </row>
    <row r="151" spans="1:9" x14ac:dyDescent="0.25">
      <c r="A151" t="s">
        <v>205</v>
      </c>
      <c r="B151" t="s">
        <v>171</v>
      </c>
      <c r="C151" s="54">
        <v>2.2999999999999998</v>
      </c>
      <c r="I151" s="54"/>
    </row>
    <row r="152" spans="1:9" x14ac:dyDescent="0.25">
      <c r="A152" t="s">
        <v>204</v>
      </c>
      <c r="B152" t="s">
        <v>171</v>
      </c>
      <c r="C152" s="54">
        <v>1.8</v>
      </c>
      <c r="I152" s="54"/>
    </row>
    <row r="153" spans="1:9" x14ac:dyDescent="0.25">
      <c r="A153" t="s">
        <v>203</v>
      </c>
      <c r="B153" t="s">
        <v>171</v>
      </c>
      <c r="C153" s="54">
        <v>2.7</v>
      </c>
      <c r="I153" s="54"/>
    </row>
    <row r="154" spans="1:9" x14ac:dyDescent="0.25">
      <c r="A154" t="s">
        <v>202</v>
      </c>
      <c r="B154" t="s">
        <v>171</v>
      </c>
      <c r="C154" s="54">
        <v>2.6</v>
      </c>
      <c r="I154" s="54"/>
    </row>
    <row r="155" spans="1:9" x14ac:dyDescent="0.25">
      <c r="A155" t="s">
        <v>201</v>
      </c>
      <c r="B155" t="s">
        <v>171</v>
      </c>
      <c r="C155" s="54">
        <v>1</v>
      </c>
      <c r="I155" s="54"/>
    </row>
    <row r="156" spans="1:9" x14ac:dyDescent="0.25">
      <c r="A156" t="s">
        <v>200</v>
      </c>
      <c r="B156" t="s">
        <v>171</v>
      </c>
      <c r="C156" s="54">
        <v>5.6</v>
      </c>
      <c r="I156" s="54"/>
    </row>
    <row r="157" spans="1:9" x14ac:dyDescent="0.25">
      <c r="A157" t="s">
        <v>199</v>
      </c>
      <c r="B157" t="s">
        <v>171</v>
      </c>
      <c r="C157" s="54">
        <v>6.7</v>
      </c>
      <c r="I157" s="54"/>
    </row>
    <row r="158" spans="1:9" x14ac:dyDescent="0.25">
      <c r="A158" t="s">
        <v>198</v>
      </c>
      <c r="B158" t="s">
        <v>171</v>
      </c>
      <c r="C158" s="54">
        <v>11.8</v>
      </c>
      <c r="I158" s="54"/>
    </row>
    <row r="159" spans="1:9" x14ac:dyDescent="0.25">
      <c r="A159" t="s">
        <v>197</v>
      </c>
      <c r="B159" t="s">
        <v>171</v>
      </c>
      <c r="C159" s="54">
        <v>3.3</v>
      </c>
      <c r="I159" s="54"/>
    </row>
    <row r="160" spans="1:9" x14ac:dyDescent="0.25">
      <c r="A160" t="s">
        <v>196</v>
      </c>
      <c r="B160" t="s">
        <v>171</v>
      </c>
      <c r="C160" s="54">
        <v>6.4</v>
      </c>
      <c r="I160" s="54"/>
    </row>
    <row r="161" spans="1:9" x14ac:dyDescent="0.25">
      <c r="A161" t="s">
        <v>195</v>
      </c>
      <c r="B161" t="s">
        <v>171</v>
      </c>
      <c r="C161" s="54">
        <v>4.2</v>
      </c>
      <c r="I161" s="54"/>
    </row>
    <row r="162" spans="1:9" x14ac:dyDescent="0.25">
      <c r="A162" t="s">
        <v>206</v>
      </c>
      <c r="B162" t="s">
        <v>170</v>
      </c>
      <c r="C162" s="54">
        <v>7.3</v>
      </c>
      <c r="I162" s="54"/>
    </row>
    <row r="163" spans="1:9" x14ac:dyDescent="0.25">
      <c r="A163" t="s">
        <v>205</v>
      </c>
      <c r="B163" t="s">
        <v>170</v>
      </c>
      <c r="C163" s="54">
        <v>0.6</v>
      </c>
      <c r="I163" s="54"/>
    </row>
    <row r="164" spans="1:9" x14ac:dyDescent="0.25">
      <c r="A164" t="s">
        <v>204</v>
      </c>
      <c r="B164" t="s">
        <v>170</v>
      </c>
      <c r="C164" s="54">
        <v>0</v>
      </c>
      <c r="I164" s="54"/>
    </row>
    <row r="165" spans="1:9" x14ac:dyDescent="0.25">
      <c r="A165" t="s">
        <v>203</v>
      </c>
      <c r="B165" t="s">
        <v>170</v>
      </c>
      <c r="C165" s="54">
        <v>0</v>
      </c>
      <c r="I165" s="54"/>
    </row>
    <row r="166" spans="1:9" x14ac:dyDescent="0.25">
      <c r="A166" t="s">
        <v>202</v>
      </c>
      <c r="B166" t="s">
        <v>170</v>
      </c>
      <c r="C166" s="54">
        <v>0.8</v>
      </c>
      <c r="I166" s="54"/>
    </row>
    <row r="167" spans="1:9" x14ac:dyDescent="0.25">
      <c r="A167" t="s">
        <v>201</v>
      </c>
      <c r="B167" t="s">
        <v>170</v>
      </c>
      <c r="C167" s="54">
        <v>10.7</v>
      </c>
      <c r="I167" s="54"/>
    </row>
    <row r="168" spans="1:9" x14ac:dyDescent="0.25">
      <c r="A168" t="s">
        <v>200</v>
      </c>
      <c r="B168" t="s">
        <v>170</v>
      </c>
      <c r="C168" s="54">
        <v>1</v>
      </c>
      <c r="I168" s="54"/>
    </row>
    <row r="169" spans="1:9" x14ac:dyDescent="0.25">
      <c r="A169" t="s">
        <v>199</v>
      </c>
      <c r="B169" t="s">
        <v>170</v>
      </c>
      <c r="C169" s="54">
        <v>2</v>
      </c>
      <c r="I169" s="54"/>
    </row>
    <row r="170" spans="1:9" x14ac:dyDescent="0.25">
      <c r="A170" t="s">
        <v>198</v>
      </c>
      <c r="B170" t="s">
        <v>170</v>
      </c>
      <c r="C170" s="54">
        <v>4.9000000000000004</v>
      </c>
      <c r="I170" s="54"/>
    </row>
    <row r="171" spans="1:9" x14ac:dyDescent="0.25">
      <c r="A171" t="s">
        <v>197</v>
      </c>
      <c r="B171" t="s">
        <v>170</v>
      </c>
      <c r="C171" s="54">
        <v>2.6</v>
      </c>
      <c r="I171" s="54"/>
    </row>
    <row r="172" spans="1:9" x14ac:dyDescent="0.25">
      <c r="A172" t="s">
        <v>196</v>
      </c>
      <c r="B172" t="s">
        <v>170</v>
      </c>
      <c r="C172" s="54">
        <v>3.4</v>
      </c>
      <c r="I172" s="54"/>
    </row>
    <row r="173" spans="1:9" x14ac:dyDescent="0.25">
      <c r="A173" t="s">
        <v>195</v>
      </c>
      <c r="B173" t="s">
        <v>170</v>
      </c>
      <c r="C173" s="54">
        <v>2.5</v>
      </c>
      <c r="I173" s="54"/>
    </row>
    <row r="174" spans="1:9" x14ac:dyDescent="0.25">
      <c r="A174" t="s">
        <v>206</v>
      </c>
      <c r="B174" t="s">
        <v>169</v>
      </c>
      <c r="C174" s="54">
        <v>6.3</v>
      </c>
      <c r="I174" s="54"/>
    </row>
    <row r="175" spans="1:9" x14ac:dyDescent="0.25">
      <c r="A175" t="s">
        <v>205</v>
      </c>
      <c r="B175" t="s">
        <v>169</v>
      </c>
      <c r="C175" s="54">
        <v>1.2</v>
      </c>
      <c r="I175" s="54"/>
    </row>
    <row r="176" spans="1:9" x14ac:dyDescent="0.25">
      <c r="A176" t="s">
        <v>204</v>
      </c>
      <c r="B176" t="s">
        <v>169</v>
      </c>
      <c r="C176" s="54">
        <v>0.1</v>
      </c>
      <c r="I176" s="54"/>
    </row>
    <row r="177" spans="1:9" x14ac:dyDescent="0.25">
      <c r="A177" t="s">
        <v>203</v>
      </c>
      <c r="B177" t="s">
        <v>169</v>
      </c>
      <c r="C177" s="54">
        <v>0.1</v>
      </c>
      <c r="I177" s="54"/>
    </row>
    <row r="178" spans="1:9" x14ac:dyDescent="0.25">
      <c r="A178" t="s">
        <v>202</v>
      </c>
      <c r="B178" t="s">
        <v>169</v>
      </c>
      <c r="C178" s="54">
        <v>1.5</v>
      </c>
      <c r="I178" s="54"/>
    </row>
    <row r="179" spans="1:9" x14ac:dyDescent="0.25">
      <c r="A179" t="s">
        <v>201</v>
      </c>
      <c r="B179" t="s">
        <v>169</v>
      </c>
      <c r="C179" s="54">
        <v>3.6</v>
      </c>
      <c r="I179" s="54"/>
    </row>
    <row r="180" spans="1:9" x14ac:dyDescent="0.25">
      <c r="A180" t="s">
        <v>200</v>
      </c>
      <c r="B180" t="s">
        <v>169</v>
      </c>
      <c r="C180" s="54">
        <v>4.3</v>
      </c>
      <c r="I180" s="54"/>
    </row>
    <row r="181" spans="1:9" x14ac:dyDescent="0.25">
      <c r="A181" t="s">
        <v>199</v>
      </c>
      <c r="B181" t="s">
        <v>169</v>
      </c>
      <c r="C181" s="54">
        <v>18.2</v>
      </c>
      <c r="I181" s="54"/>
    </row>
    <row r="182" spans="1:9" x14ac:dyDescent="0.25">
      <c r="A182" t="s">
        <v>198</v>
      </c>
      <c r="B182" t="s">
        <v>169</v>
      </c>
      <c r="C182" s="54">
        <v>19</v>
      </c>
      <c r="I182" s="54"/>
    </row>
    <row r="183" spans="1:9" x14ac:dyDescent="0.25">
      <c r="A183" t="s">
        <v>197</v>
      </c>
      <c r="B183" t="s">
        <v>169</v>
      </c>
      <c r="C183" s="54">
        <v>3</v>
      </c>
      <c r="I183" s="54"/>
    </row>
    <row r="184" spans="1:9" x14ac:dyDescent="0.25">
      <c r="A184" t="s">
        <v>196</v>
      </c>
      <c r="B184" t="s">
        <v>169</v>
      </c>
      <c r="C184" s="54">
        <v>12.4</v>
      </c>
      <c r="I184" s="54"/>
    </row>
    <row r="185" spans="1:9" x14ac:dyDescent="0.25">
      <c r="A185" t="s">
        <v>195</v>
      </c>
      <c r="B185" t="s">
        <v>169</v>
      </c>
      <c r="C185" s="54">
        <v>5.6</v>
      </c>
      <c r="I185" s="54"/>
    </row>
    <row r="186" spans="1:9" x14ac:dyDescent="0.25">
      <c r="A186" t="s">
        <v>206</v>
      </c>
      <c r="B186" t="s">
        <v>168</v>
      </c>
      <c r="C186" s="54">
        <v>1.4</v>
      </c>
      <c r="I186" s="54"/>
    </row>
    <row r="187" spans="1:9" x14ac:dyDescent="0.25">
      <c r="A187" t="s">
        <v>205</v>
      </c>
      <c r="B187" t="s">
        <v>168</v>
      </c>
      <c r="C187" s="54">
        <v>0.6</v>
      </c>
      <c r="I187" s="54"/>
    </row>
    <row r="188" spans="1:9" x14ac:dyDescent="0.25">
      <c r="A188" t="s">
        <v>204</v>
      </c>
      <c r="B188" t="s">
        <v>168</v>
      </c>
      <c r="C188" s="54">
        <v>0</v>
      </c>
      <c r="I188" s="54"/>
    </row>
    <row r="189" spans="1:9" x14ac:dyDescent="0.25">
      <c r="A189" t="s">
        <v>203</v>
      </c>
      <c r="B189" t="s">
        <v>168</v>
      </c>
      <c r="C189" s="54">
        <v>0</v>
      </c>
      <c r="I189" s="54"/>
    </row>
    <row r="190" spans="1:9" x14ac:dyDescent="0.25">
      <c r="A190" t="s">
        <v>202</v>
      </c>
      <c r="B190" t="s">
        <v>168</v>
      </c>
      <c r="C190" s="54">
        <v>0.8</v>
      </c>
      <c r="I190" s="54"/>
    </row>
    <row r="191" spans="1:9" x14ac:dyDescent="0.25">
      <c r="A191" t="s">
        <v>201</v>
      </c>
      <c r="B191" t="s">
        <v>168</v>
      </c>
      <c r="C191" s="54">
        <v>0</v>
      </c>
      <c r="I191" s="54"/>
    </row>
    <row r="192" spans="1:9" x14ac:dyDescent="0.25">
      <c r="A192" t="s">
        <v>200</v>
      </c>
      <c r="B192" t="s">
        <v>168</v>
      </c>
      <c r="C192" s="54">
        <v>2.1</v>
      </c>
      <c r="I192" s="54"/>
    </row>
    <row r="193" spans="1:9" x14ac:dyDescent="0.25">
      <c r="A193" t="s">
        <v>199</v>
      </c>
      <c r="B193" t="s">
        <v>168</v>
      </c>
      <c r="C193" s="54">
        <v>10.6</v>
      </c>
      <c r="I193" s="54"/>
    </row>
    <row r="194" spans="1:9" x14ac:dyDescent="0.25">
      <c r="A194" t="s">
        <v>198</v>
      </c>
      <c r="B194" t="s">
        <v>168</v>
      </c>
      <c r="C194" s="54">
        <v>19.7</v>
      </c>
      <c r="I194" s="54"/>
    </row>
    <row r="195" spans="1:9" x14ac:dyDescent="0.25">
      <c r="A195" t="s">
        <v>197</v>
      </c>
      <c r="B195" t="s">
        <v>168</v>
      </c>
      <c r="C195" s="54">
        <v>1.3</v>
      </c>
      <c r="I195" s="54"/>
    </row>
    <row r="196" spans="1:9" x14ac:dyDescent="0.25">
      <c r="A196" t="s">
        <v>196</v>
      </c>
      <c r="B196" t="s">
        <v>168</v>
      </c>
      <c r="C196" s="54">
        <v>7.9</v>
      </c>
      <c r="I196" s="54"/>
    </row>
    <row r="197" spans="1:9" x14ac:dyDescent="0.25">
      <c r="A197" t="s">
        <v>195</v>
      </c>
      <c r="B197" t="s">
        <v>168</v>
      </c>
      <c r="C197" s="54">
        <v>3.1</v>
      </c>
      <c r="I197" s="54"/>
    </row>
    <row r="198" spans="1:9" x14ac:dyDescent="0.25">
      <c r="A198" t="s">
        <v>206</v>
      </c>
      <c r="B198" t="s">
        <v>167</v>
      </c>
      <c r="C198" s="54">
        <v>2.7</v>
      </c>
      <c r="I198" s="54"/>
    </row>
    <row r="199" spans="1:9" x14ac:dyDescent="0.25">
      <c r="A199" t="s">
        <v>205</v>
      </c>
      <c r="B199" t="s">
        <v>167</v>
      </c>
      <c r="C199" s="54">
        <v>0.9</v>
      </c>
      <c r="I199" s="54"/>
    </row>
    <row r="200" spans="1:9" x14ac:dyDescent="0.25">
      <c r="A200" t="s">
        <v>204</v>
      </c>
      <c r="B200" t="s">
        <v>167</v>
      </c>
      <c r="C200" s="54">
        <v>0.4</v>
      </c>
      <c r="I200" s="54"/>
    </row>
    <row r="201" spans="1:9" x14ac:dyDescent="0.25">
      <c r="A201" t="s">
        <v>203</v>
      </c>
      <c r="B201" t="s">
        <v>167</v>
      </c>
      <c r="C201" s="54">
        <v>0</v>
      </c>
      <c r="I201" s="54"/>
    </row>
    <row r="202" spans="1:9" x14ac:dyDescent="0.25">
      <c r="A202" t="s">
        <v>202</v>
      </c>
      <c r="B202" t="s">
        <v>167</v>
      </c>
      <c r="C202" s="54">
        <v>1.9</v>
      </c>
      <c r="I202" s="54"/>
    </row>
    <row r="203" spans="1:9" x14ac:dyDescent="0.25">
      <c r="A203" t="s">
        <v>201</v>
      </c>
      <c r="B203" t="s">
        <v>167</v>
      </c>
      <c r="C203" s="54">
        <v>1.6</v>
      </c>
      <c r="I203" s="54"/>
    </row>
    <row r="204" spans="1:9" x14ac:dyDescent="0.25">
      <c r="A204" t="s">
        <v>200</v>
      </c>
      <c r="B204" t="s">
        <v>167</v>
      </c>
      <c r="C204" s="54">
        <v>1.1000000000000001</v>
      </c>
      <c r="I204" s="54"/>
    </row>
    <row r="205" spans="1:9" x14ac:dyDescent="0.25">
      <c r="A205" t="s">
        <v>199</v>
      </c>
      <c r="B205" t="s">
        <v>167</v>
      </c>
      <c r="C205" s="54">
        <v>1.6</v>
      </c>
      <c r="I205" s="54"/>
    </row>
    <row r="206" spans="1:9" x14ac:dyDescent="0.25">
      <c r="A206" t="s">
        <v>198</v>
      </c>
      <c r="B206" t="s">
        <v>167</v>
      </c>
      <c r="C206" s="54">
        <v>1.1000000000000001</v>
      </c>
      <c r="I206" s="54"/>
    </row>
    <row r="207" spans="1:9" x14ac:dyDescent="0.25">
      <c r="A207" t="s">
        <v>197</v>
      </c>
      <c r="B207" t="s">
        <v>167</v>
      </c>
      <c r="C207" s="54">
        <v>1.8</v>
      </c>
      <c r="I207" s="54"/>
    </row>
    <row r="208" spans="1:9" x14ac:dyDescent="0.25">
      <c r="A208" t="s">
        <v>196</v>
      </c>
      <c r="B208" t="s">
        <v>167</v>
      </c>
      <c r="C208" s="54">
        <v>4.8</v>
      </c>
      <c r="I208" s="54"/>
    </row>
    <row r="209" spans="1:9" x14ac:dyDescent="0.25">
      <c r="A209" t="s">
        <v>195</v>
      </c>
      <c r="B209" t="s">
        <v>167</v>
      </c>
      <c r="C209" s="54">
        <v>2</v>
      </c>
      <c r="I209" s="54"/>
    </row>
    <row r="210" spans="1:9" x14ac:dyDescent="0.25">
      <c r="A210" t="s">
        <v>206</v>
      </c>
      <c r="B210" t="s">
        <v>166</v>
      </c>
      <c r="C210" s="54">
        <v>1</v>
      </c>
      <c r="I210" s="54"/>
    </row>
    <row r="211" spans="1:9" x14ac:dyDescent="0.25">
      <c r="A211" t="s">
        <v>205</v>
      </c>
      <c r="B211" t="s">
        <v>166</v>
      </c>
      <c r="C211" s="54">
        <v>0.1</v>
      </c>
      <c r="I211" s="54"/>
    </row>
    <row r="212" spans="1:9" x14ac:dyDescent="0.25">
      <c r="A212" t="s">
        <v>204</v>
      </c>
      <c r="B212" t="s">
        <v>166</v>
      </c>
      <c r="C212" s="54">
        <v>0</v>
      </c>
      <c r="I212" s="54"/>
    </row>
    <row r="213" spans="1:9" x14ac:dyDescent="0.25">
      <c r="A213" t="s">
        <v>203</v>
      </c>
      <c r="B213" t="s">
        <v>166</v>
      </c>
      <c r="C213" s="54">
        <v>0</v>
      </c>
      <c r="I213" s="54"/>
    </row>
    <row r="214" spans="1:9" x14ac:dyDescent="0.25">
      <c r="A214" t="s">
        <v>202</v>
      </c>
      <c r="B214" t="s">
        <v>166</v>
      </c>
      <c r="C214" s="54">
        <v>0.4</v>
      </c>
      <c r="I214" s="54"/>
    </row>
    <row r="215" spans="1:9" x14ac:dyDescent="0.25">
      <c r="A215" t="s">
        <v>201</v>
      </c>
      <c r="B215" t="s">
        <v>166</v>
      </c>
      <c r="C215" s="54">
        <v>0.2</v>
      </c>
      <c r="I215" s="54"/>
    </row>
    <row r="216" spans="1:9" x14ac:dyDescent="0.25">
      <c r="A216" t="s">
        <v>200</v>
      </c>
      <c r="B216" t="s">
        <v>166</v>
      </c>
      <c r="C216" s="54">
        <v>0.4</v>
      </c>
      <c r="I216" s="54"/>
    </row>
    <row r="217" spans="1:9" x14ac:dyDescent="0.25">
      <c r="A217" t="s">
        <v>199</v>
      </c>
      <c r="B217" t="s">
        <v>166</v>
      </c>
      <c r="C217" s="54">
        <v>0.1</v>
      </c>
      <c r="I217" s="54"/>
    </row>
    <row r="218" spans="1:9" x14ac:dyDescent="0.25">
      <c r="A218" t="s">
        <v>198</v>
      </c>
      <c r="B218" t="s">
        <v>166</v>
      </c>
      <c r="C218" s="54">
        <v>0.7</v>
      </c>
      <c r="I218" s="54"/>
    </row>
    <row r="219" spans="1:9" x14ac:dyDescent="0.25">
      <c r="A219" t="s">
        <v>197</v>
      </c>
      <c r="B219" t="s">
        <v>166</v>
      </c>
      <c r="C219" s="54">
        <v>0.3</v>
      </c>
      <c r="I219" s="54"/>
    </row>
    <row r="220" spans="1:9" x14ac:dyDescent="0.25">
      <c r="A220" t="s">
        <v>196</v>
      </c>
      <c r="B220" t="s">
        <v>166</v>
      </c>
      <c r="C220" s="54">
        <v>0.5</v>
      </c>
      <c r="I220" s="54"/>
    </row>
    <row r="221" spans="1:9" x14ac:dyDescent="0.25">
      <c r="A221" t="s">
        <v>195</v>
      </c>
      <c r="B221" t="s">
        <v>166</v>
      </c>
      <c r="C221" s="54">
        <v>2.4</v>
      </c>
      <c r="I221" s="54"/>
    </row>
    <row r="222" spans="1:9" x14ac:dyDescent="0.25">
      <c r="A222" t="s">
        <v>206</v>
      </c>
      <c r="B222" t="s">
        <v>165</v>
      </c>
      <c r="C222" s="54">
        <v>2.7</v>
      </c>
      <c r="I222" s="54"/>
    </row>
    <row r="223" spans="1:9" x14ac:dyDescent="0.25">
      <c r="A223" t="s">
        <v>205</v>
      </c>
      <c r="B223" t="s">
        <v>165</v>
      </c>
      <c r="C223" s="54">
        <v>1.4</v>
      </c>
      <c r="I223" s="54"/>
    </row>
    <row r="224" spans="1:9" x14ac:dyDescent="0.25">
      <c r="A224" t="s">
        <v>204</v>
      </c>
      <c r="B224" t="s">
        <v>165</v>
      </c>
      <c r="C224" s="54">
        <v>1.1000000000000001</v>
      </c>
      <c r="I224" s="54"/>
    </row>
    <row r="225" spans="1:9" x14ac:dyDescent="0.25">
      <c r="A225" t="s">
        <v>203</v>
      </c>
      <c r="B225" t="s">
        <v>165</v>
      </c>
      <c r="C225" s="54">
        <v>0.1</v>
      </c>
      <c r="I225" s="54"/>
    </row>
    <row r="226" spans="1:9" x14ac:dyDescent="0.25">
      <c r="A226" t="s">
        <v>202</v>
      </c>
      <c r="B226" t="s">
        <v>165</v>
      </c>
      <c r="C226" s="54">
        <v>1.4</v>
      </c>
      <c r="I226" s="54"/>
    </row>
    <row r="227" spans="1:9" x14ac:dyDescent="0.25">
      <c r="A227" t="s">
        <v>201</v>
      </c>
      <c r="B227" t="s">
        <v>165</v>
      </c>
      <c r="C227" s="54">
        <v>17.3</v>
      </c>
      <c r="I227" s="54"/>
    </row>
    <row r="228" spans="1:9" x14ac:dyDescent="0.25">
      <c r="A228" t="s">
        <v>200</v>
      </c>
      <c r="B228" t="s">
        <v>165</v>
      </c>
      <c r="C228" s="54">
        <v>1.2</v>
      </c>
      <c r="I228" s="54"/>
    </row>
    <row r="229" spans="1:9" x14ac:dyDescent="0.25">
      <c r="A229" t="s">
        <v>199</v>
      </c>
      <c r="B229" t="s">
        <v>165</v>
      </c>
      <c r="C229" s="54">
        <v>1.1000000000000001</v>
      </c>
      <c r="I229" s="54"/>
    </row>
    <row r="230" spans="1:9" x14ac:dyDescent="0.25">
      <c r="A230" t="s">
        <v>198</v>
      </c>
      <c r="B230" t="s">
        <v>165</v>
      </c>
      <c r="C230" s="54">
        <v>1.1000000000000001</v>
      </c>
      <c r="I230" s="54"/>
    </row>
    <row r="231" spans="1:9" x14ac:dyDescent="0.25">
      <c r="A231" t="s">
        <v>197</v>
      </c>
      <c r="B231" t="s">
        <v>165</v>
      </c>
      <c r="C231" s="54">
        <v>2.2999999999999998</v>
      </c>
      <c r="I231" s="54"/>
    </row>
    <row r="232" spans="1:9" x14ac:dyDescent="0.25">
      <c r="A232" t="s">
        <v>196</v>
      </c>
      <c r="B232" t="s">
        <v>165</v>
      </c>
      <c r="C232" s="54">
        <v>1.4</v>
      </c>
      <c r="I232" s="54"/>
    </row>
    <row r="233" spans="1:9" x14ac:dyDescent="0.25">
      <c r="A233" t="s">
        <v>195</v>
      </c>
      <c r="B233" t="s">
        <v>165</v>
      </c>
      <c r="C233" s="54">
        <v>1.8</v>
      </c>
      <c r="I233" s="54"/>
    </row>
    <row r="234" spans="1:9" x14ac:dyDescent="0.25">
      <c r="A234" t="s">
        <v>206</v>
      </c>
      <c r="B234" t="s">
        <v>164</v>
      </c>
      <c r="C234" s="54">
        <v>10.1</v>
      </c>
      <c r="I234" s="54"/>
    </row>
    <row r="235" spans="1:9" x14ac:dyDescent="0.25">
      <c r="A235" t="s">
        <v>205</v>
      </c>
      <c r="B235" t="s">
        <v>164</v>
      </c>
      <c r="C235" s="54">
        <v>2.8</v>
      </c>
      <c r="I235" s="54"/>
    </row>
    <row r="236" spans="1:9" x14ac:dyDescent="0.25">
      <c r="A236" t="s">
        <v>204</v>
      </c>
      <c r="B236" t="s">
        <v>164</v>
      </c>
      <c r="C236" s="54">
        <v>2.1</v>
      </c>
      <c r="I236" s="54"/>
    </row>
    <row r="237" spans="1:9" x14ac:dyDescent="0.25">
      <c r="A237" t="s">
        <v>203</v>
      </c>
      <c r="B237" t="s">
        <v>164</v>
      </c>
      <c r="C237" s="54">
        <v>0.1</v>
      </c>
      <c r="I237" s="54"/>
    </row>
    <row r="238" spans="1:9" x14ac:dyDescent="0.25">
      <c r="A238" t="s">
        <v>202</v>
      </c>
      <c r="B238" t="s">
        <v>164</v>
      </c>
      <c r="C238" s="54">
        <v>4.7</v>
      </c>
      <c r="I238" s="54"/>
    </row>
    <row r="239" spans="1:9" x14ac:dyDescent="0.25">
      <c r="A239" t="s">
        <v>201</v>
      </c>
      <c r="B239" t="s">
        <v>164</v>
      </c>
      <c r="C239" s="54">
        <v>4.4000000000000004</v>
      </c>
      <c r="I239" s="54"/>
    </row>
    <row r="240" spans="1:9" x14ac:dyDescent="0.25">
      <c r="A240" t="s">
        <v>200</v>
      </c>
      <c r="B240" t="s">
        <v>164</v>
      </c>
      <c r="C240" s="54">
        <v>2.8</v>
      </c>
      <c r="I240" s="54"/>
    </row>
    <row r="241" spans="1:9" x14ac:dyDescent="0.25">
      <c r="A241" t="s">
        <v>199</v>
      </c>
      <c r="B241" t="s">
        <v>164</v>
      </c>
      <c r="C241" s="54">
        <v>3.3</v>
      </c>
      <c r="I241" s="54"/>
    </row>
    <row r="242" spans="1:9" x14ac:dyDescent="0.25">
      <c r="A242" t="s">
        <v>198</v>
      </c>
      <c r="B242" t="s">
        <v>164</v>
      </c>
      <c r="C242" s="54">
        <v>1.6</v>
      </c>
      <c r="I242" s="54"/>
    </row>
    <row r="243" spans="1:9" x14ac:dyDescent="0.25">
      <c r="A243" t="s">
        <v>197</v>
      </c>
      <c r="B243" t="s">
        <v>164</v>
      </c>
      <c r="C243" s="54">
        <v>3.6</v>
      </c>
      <c r="I243" s="54"/>
    </row>
    <row r="244" spans="1:9" x14ac:dyDescent="0.25">
      <c r="A244" t="s">
        <v>196</v>
      </c>
      <c r="B244" t="s">
        <v>164</v>
      </c>
      <c r="C244" s="54">
        <v>3.3</v>
      </c>
      <c r="I244" s="54"/>
    </row>
    <row r="245" spans="1:9" x14ac:dyDescent="0.25">
      <c r="A245" t="s">
        <v>195</v>
      </c>
      <c r="B245" t="s">
        <v>164</v>
      </c>
      <c r="C245" s="54">
        <v>2.5</v>
      </c>
      <c r="I245" s="54"/>
    </row>
    <row r="246" spans="1:9" x14ac:dyDescent="0.25">
      <c r="A246" t="s">
        <v>206</v>
      </c>
      <c r="B246" t="s">
        <v>163</v>
      </c>
      <c r="C246" s="54">
        <v>4.3</v>
      </c>
      <c r="I246" s="54"/>
    </row>
    <row r="247" spans="1:9" x14ac:dyDescent="0.25">
      <c r="A247" t="s">
        <v>205</v>
      </c>
      <c r="B247" t="s">
        <v>163</v>
      </c>
      <c r="C247" s="54">
        <v>2.8</v>
      </c>
      <c r="I247" s="54"/>
    </row>
    <row r="248" spans="1:9" x14ac:dyDescent="0.25">
      <c r="A248" t="s">
        <v>204</v>
      </c>
      <c r="B248" t="s">
        <v>163</v>
      </c>
      <c r="C248" s="54">
        <v>3.2</v>
      </c>
      <c r="I248" s="54"/>
    </row>
    <row r="249" spans="1:9" x14ac:dyDescent="0.25">
      <c r="A249" t="s">
        <v>203</v>
      </c>
      <c r="B249" t="s">
        <v>163</v>
      </c>
      <c r="C249" s="54">
        <v>0.1</v>
      </c>
      <c r="I249" s="54"/>
    </row>
    <row r="250" spans="1:9" x14ac:dyDescent="0.25">
      <c r="A250" t="s">
        <v>202</v>
      </c>
      <c r="B250" t="s">
        <v>163</v>
      </c>
      <c r="C250" s="54">
        <v>3.1</v>
      </c>
      <c r="I250" s="54"/>
    </row>
    <row r="251" spans="1:9" x14ac:dyDescent="0.25">
      <c r="A251" t="s">
        <v>201</v>
      </c>
      <c r="B251" t="s">
        <v>163</v>
      </c>
      <c r="C251" s="54">
        <v>0.5</v>
      </c>
      <c r="I251" s="54"/>
    </row>
    <row r="252" spans="1:9" x14ac:dyDescent="0.25">
      <c r="A252" t="s">
        <v>200</v>
      </c>
      <c r="B252" t="s">
        <v>163</v>
      </c>
      <c r="C252" s="54">
        <v>2</v>
      </c>
      <c r="I252" s="54"/>
    </row>
    <row r="253" spans="1:9" x14ac:dyDescent="0.25">
      <c r="A253" t="s">
        <v>199</v>
      </c>
      <c r="B253" t="s">
        <v>163</v>
      </c>
      <c r="C253" s="54">
        <v>2.1</v>
      </c>
      <c r="I253" s="54"/>
    </row>
    <row r="254" spans="1:9" x14ac:dyDescent="0.25">
      <c r="A254" t="s">
        <v>198</v>
      </c>
      <c r="B254" t="s">
        <v>163</v>
      </c>
      <c r="C254" s="54">
        <v>1.3</v>
      </c>
      <c r="I254" s="54"/>
    </row>
    <row r="255" spans="1:9" x14ac:dyDescent="0.25">
      <c r="A255" t="s">
        <v>197</v>
      </c>
      <c r="B255" t="s">
        <v>163</v>
      </c>
      <c r="C255" s="54">
        <v>1.8</v>
      </c>
      <c r="I255" s="54"/>
    </row>
    <row r="256" spans="1:9" x14ac:dyDescent="0.25">
      <c r="A256" t="s">
        <v>196</v>
      </c>
      <c r="B256" t="s">
        <v>163</v>
      </c>
      <c r="C256" s="54">
        <v>1.6</v>
      </c>
      <c r="I256" s="54"/>
    </row>
    <row r="257" spans="1:9" x14ac:dyDescent="0.25">
      <c r="A257" t="s">
        <v>195</v>
      </c>
      <c r="B257" t="s">
        <v>163</v>
      </c>
      <c r="C257" s="54">
        <v>1.2</v>
      </c>
      <c r="I257" s="54"/>
    </row>
    <row r="258" spans="1:9" x14ac:dyDescent="0.25">
      <c r="A258" t="s">
        <v>206</v>
      </c>
      <c r="B258" t="s">
        <v>162</v>
      </c>
      <c r="C258" s="54">
        <v>1.6</v>
      </c>
      <c r="I258" s="54"/>
    </row>
    <row r="259" spans="1:9" x14ac:dyDescent="0.25">
      <c r="A259" t="s">
        <v>205</v>
      </c>
      <c r="B259" t="s">
        <v>162</v>
      </c>
      <c r="C259" s="54">
        <v>2.2000000000000002</v>
      </c>
      <c r="I259" s="54"/>
    </row>
    <row r="260" spans="1:9" x14ac:dyDescent="0.25">
      <c r="A260" t="s">
        <v>204</v>
      </c>
      <c r="B260" t="s">
        <v>162</v>
      </c>
      <c r="C260" s="54">
        <v>0.1</v>
      </c>
      <c r="I260" s="54"/>
    </row>
    <row r="261" spans="1:9" x14ac:dyDescent="0.25">
      <c r="A261" t="s">
        <v>203</v>
      </c>
      <c r="B261" t="s">
        <v>162</v>
      </c>
      <c r="C261" s="54">
        <v>0.1</v>
      </c>
      <c r="I261" s="54"/>
    </row>
    <row r="262" spans="1:9" x14ac:dyDescent="0.25">
      <c r="A262" t="s">
        <v>202</v>
      </c>
      <c r="B262" t="s">
        <v>162</v>
      </c>
      <c r="C262" s="54">
        <v>1.4</v>
      </c>
      <c r="I262" s="54"/>
    </row>
    <row r="263" spans="1:9" x14ac:dyDescent="0.25">
      <c r="A263" t="s">
        <v>201</v>
      </c>
      <c r="B263" t="s">
        <v>162</v>
      </c>
      <c r="C263" s="54">
        <v>0</v>
      </c>
      <c r="I263" s="54"/>
    </row>
    <row r="264" spans="1:9" x14ac:dyDescent="0.25">
      <c r="A264" t="s">
        <v>200</v>
      </c>
      <c r="B264" t="s">
        <v>162</v>
      </c>
      <c r="C264" s="54">
        <v>1.2</v>
      </c>
      <c r="I264" s="54"/>
    </row>
    <row r="265" spans="1:9" x14ac:dyDescent="0.25">
      <c r="A265" t="s">
        <v>199</v>
      </c>
      <c r="B265" t="s">
        <v>162</v>
      </c>
      <c r="C265" s="54">
        <v>1.1000000000000001</v>
      </c>
      <c r="I265" s="54"/>
    </row>
    <row r="266" spans="1:9" x14ac:dyDescent="0.25">
      <c r="A266" t="s">
        <v>198</v>
      </c>
      <c r="B266" t="s">
        <v>162</v>
      </c>
      <c r="C266" s="54">
        <v>0.6</v>
      </c>
      <c r="I266" s="54"/>
    </row>
    <row r="267" spans="1:9" x14ac:dyDescent="0.25">
      <c r="A267" t="s">
        <v>197</v>
      </c>
      <c r="B267" t="s">
        <v>162</v>
      </c>
      <c r="C267" s="54">
        <v>0.8</v>
      </c>
      <c r="I267" s="54"/>
    </row>
    <row r="268" spans="1:9" x14ac:dyDescent="0.25">
      <c r="A268" t="s">
        <v>196</v>
      </c>
      <c r="B268" t="s">
        <v>162</v>
      </c>
      <c r="C268" s="54">
        <v>1.3</v>
      </c>
      <c r="I268" s="54"/>
    </row>
    <row r="269" spans="1:9" x14ac:dyDescent="0.25">
      <c r="A269" t="s">
        <v>195</v>
      </c>
      <c r="B269" t="s">
        <v>162</v>
      </c>
      <c r="C269" s="54">
        <v>0.7</v>
      </c>
      <c r="I269" s="54"/>
    </row>
    <row r="270" spans="1:9" x14ac:dyDescent="0.25">
      <c r="A270" t="s">
        <v>206</v>
      </c>
      <c r="B270" t="s">
        <v>161</v>
      </c>
      <c r="C270" s="54">
        <v>6.6</v>
      </c>
      <c r="I270" s="54"/>
    </row>
    <row r="271" spans="1:9" x14ac:dyDescent="0.25">
      <c r="A271" t="s">
        <v>205</v>
      </c>
      <c r="B271" t="s">
        <v>161</v>
      </c>
      <c r="C271" s="54">
        <v>2.5</v>
      </c>
      <c r="I271" s="54"/>
    </row>
    <row r="272" spans="1:9" x14ac:dyDescent="0.25">
      <c r="A272" t="s">
        <v>204</v>
      </c>
      <c r="B272" t="s">
        <v>161</v>
      </c>
      <c r="C272" s="54">
        <v>1.3</v>
      </c>
      <c r="I272" s="54"/>
    </row>
    <row r="273" spans="1:9" x14ac:dyDescent="0.25">
      <c r="A273" t="s">
        <v>203</v>
      </c>
      <c r="B273" t="s">
        <v>161</v>
      </c>
      <c r="C273" s="54">
        <v>0.3</v>
      </c>
      <c r="I273" s="54"/>
    </row>
    <row r="274" spans="1:9" x14ac:dyDescent="0.25">
      <c r="A274" t="s">
        <v>202</v>
      </c>
      <c r="B274" t="s">
        <v>161</v>
      </c>
      <c r="C274" s="54">
        <v>1.9</v>
      </c>
      <c r="I274" s="54"/>
    </row>
    <row r="275" spans="1:9" x14ac:dyDescent="0.25">
      <c r="A275" t="s">
        <v>201</v>
      </c>
      <c r="B275" t="s">
        <v>161</v>
      </c>
      <c r="C275" s="54">
        <v>22.6</v>
      </c>
      <c r="I275" s="54"/>
    </row>
    <row r="276" spans="1:9" x14ac:dyDescent="0.25">
      <c r="A276" t="s">
        <v>200</v>
      </c>
      <c r="B276" t="s">
        <v>161</v>
      </c>
      <c r="C276" s="54">
        <v>4.0999999999999996</v>
      </c>
      <c r="I276" s="54"/>
    </row>
    <row r="277" spans="1:9" x14ac:dyDescent="0.25">
      <c r="A277" t="s">
        <v>199</v>
      </c>
      <c r="B277" t="s">
        <v>161</v>
      </c>
      <c r="C277" s="54">
        <v>4</v>
      </c>
      <c r="I277" s="54"/>
    </row>
    <row r="278" spans="1:9" x14ac:dyDescent="0.25">
      <c r="A278" t="s">
        <v>198</v>
      </c>
      <c r="B278" t="s">
        <v>161</v>
      </c>
      <c r="C278" s="54">
        <v>2.7</v>
      </c>
      <c r="I278" s="54"/>
    </row>
    <row r="279" spans="1:9" x14ac:dyDescent="0.25">
      <c r="A279" t="s">
        <v>197</v>
      </c>
      <c r="B279" t="s">
        <v>161</v>
      </c>
      <c r="C279" s="54">
        <v>3.6</v>
      </c>
      <c r="I279" s="54"/>
    </row>
    <row r="280" spans="1:9" x14ac:dyDescent="0.25">
      <c r="A280" t="s">
        <v>196</v>
      </c>
      <c r="B280" t="s">
        <v>161</v>
      </c>
      <c r="C280" s="54">
        <v>2.4</v>
      </c>
      <c r="I280" s="54"/>
    </row>
    <row r="281" spans="1:9" x14ac:dyDescent="0.25">
      <c r="A281" t="s">
        <v>195</v>
      </c>
      <c r="B281" t="s">
        <v>161</v>
      </c>
      <c r="C281" s="54">
        <v>3.3</v>
      </c>
      <c r="I281" s="54"/>
    </row>
    <row r="282" spans="1:9" x14ac:dyDescent="0.25">
      <c r="A282" t="s">
        <v>206</v>
      </c>
      <c r="B282" t="s">
        <v>160</v>
      </c>
      <c r="C282" s="54">
        <v>1.6</v>
      </c>
      <c r="I282" s="54"/>
    </row>
    <row r="283" spans="1:9" x14ac:dyDescent="0.25">
      <c r="A283" t="s">
        <v>205</v>
      </c>
      <c r="B283" t="s">
        <v>160</v>
      </c>
      <c r="C283" s="54">
        <v>1.9</v>
      </c>
      <c r="I283" s="54"/>
    </row>
    <row r="284" spans="1:9" x14ac:dyDescent="0.25">
      <c r="A284" t="s">
        <v>204</v>
      </c>
      <c r="B284" t="s">
        <v>160</v>
      </c>
      <c r="C284" s="54">
        <v>0.7</v>
      </c>
      <c r="I284" s="54"/>
    </row>
    <row r="285" spans="1:9" x14ac:dyDescent="0.25">
      <c r="A285" t="s">
        <v>203</v>
      </c>
      <c r="B285" t="s">
        <v>160</v>
      </c>
      <c r="C285" s="54">
        <v>0.1</v>
      </c>
      <c r="I285" s="54"/>
    </row>
    <row r="286" spans="1:9" x14ac:dyDescent="0.25">
      <c r="A286" t="s">
        <v>202</v>
      </c>
      <c r="B286" t="s">
        <v>160</v>
      </c>
      <c r="C286" s="54">
        <v>0.8</v>
      </c>
      <c r="I286" s="54"/>
    </row>
    <row r="287" spans="1:9" x14ac:dyDescent="0.25">
      <c r="A287" t="s">
        <v>201</v>
      </c>
      <c r="B287" t="s">
        <v>160</v>
      </c>
      <c r="C287" s="54">
        <v>4.9000000000000004</v>
      </c>
      <c r="I287" s="54"/>
    </row>
    <row r="288" spans="1:9" x14ac:dyDescent="0.25">
      <c r="A288" t="s">
        <v>200</v>
      </c>
      <c r="B288" t="s">
        <v>160</v>
      </c>
      <c r="C288" s="54">
        <v>1.3</v>
      </c>
      <c r="I288" s="54"/>
    </row>
    <row r="289" spans="1:9" x14ac:dyDescent="0.25">
      <c r="A289" t="s">
        <v>199</v>
      </c>
      <c r="B289" t="s">
        <v>160</v>
      </c>
      <c r="C289" s="54">
        <v>1.6</v>
      </c>
      <c r="I289" s="54"/>
    </row>
    <row r="290" spans="1:9" x14ac:dyDescent="0.25">
      <c r="A290" t="s">
        <v>198</v>
      </c>
      <c r="B290" t="s">
        <v>160</v>
      </c>
      <c r="C290" s="54">
        <v>0.8</v>
      </c>
      <c r="I290" s="54"/>
    </row>
    <row r="291" spans="1:9" x14ac:dyDescent="0.25">
      <c r="A291" t="s">
        <v>197</v>
      </c>
      <c r="B291" t="s">
        <v>160</v>
      </c>
      <c r="C291" s="54">
        <v>3.2</v>
      </c>
      <c r="I291" s="54"/>
    </row>
    <row r="292" spans="1:9" x14ac:dyDescent="0.25">
      <c r="A292" t="s">
        <v>196</v>
      </c>
      <c r="B292" t="s">
        <v>160</v>
      </c>
      <c r="C292" s="54">
        <v>0.5</v>
      </c>
      <c r="I292" s="54"/>
    </row>
    <row r="293" spans="1:9" x14ac:dyDescent="0.25">
      <c r="A293" t="s">
        <v>195</v>
      </c>
      <c r="B293" t="s">
        <v>160</v>
      </c>
      <c r="C293" s="54">
        <v>2.7</v>
      </c>
      <c r="I293" s="54"/>
    </row>
    <row r="294" spans="1:9" x14ac:dyDescent="0.25">
      <c r="A294" t="s">
        <v>206</v>
      </c>
      <c r="B294" t="s">
        <v>159</v>
      </c>
      <c r="C294" s="54">
        <v>0.8</v>
      </c>
      <c r="I294" s="54"/>
    </row>
    <row r="295" spans="1:9" x14ac:dyDescent="0.25">
      <c r="A295" t="s">
        <v>205</v>
      </c>
      <c r="B295" t="s">
        <v>159</v>
      </c>
      <c r="C295" s="54">
        <v>1</v>
      </c>
      <c r="I295" s="54"/>
    </row>
    <row r="296" spans="1:9" x14ac:dyDescent="0.25">
      <c r="A296" t="s">
        <v>204</v>
      </c>
      <c r="B296" t="s">
        <v>159</v>
      </c>
      <c r="C296" s="54">
        <v>6.7</v>
      </c>
      <c r="I296" s="54"/>
    </row>
    <row r="297" spans="1:9" x14ac:dyDescent="0.25">
      <c r="A297" t="s">
        <v>203</v>
      </c>
      <c r="B297" t="s">
        <v>159</v>
      </c>
      <c r="C297" s="54">
        <v>0.8</v>
      </c>
      <c r="I297" s="54"/>
    </row>
    <row r="298" spans="1:9" x14ac:dyDescent="0.25">
      <c r="A298" t="s">
        <v>202</v>
      </c>
      <c r="B298" t="s">
        <v>159</v>
      </c>
      <c r="C298" s="54">
        <v>1</v>
      </c>
      <c r="I298" s="54"/>
    </row>
    <row r="299" spans="1:9" x14ac:dyDescent="0.25">
      <c r="A299" t="s">
        <v>201</v>
      </c>
      <c r="B299" t="s">
        <v>159</v>
      </c>
      <c r="C299" s="54">
        <v>0.4</v>
      </c>
      <c r="I299" s="54"/>
    </row>
    <row r="300" spans="1:9" x14ac:dyDescent="0.25">
      <c r="A300" t="s">
        <v>200</v>
      </c>
      <c r="B300" t="s">
        <v>159</v>
      </c>
      <c r="C300" s="54">
        <v>1.2</v>
      </c>
      <c r="I300" s="54"/>
    </row>
    <row r="301" spans="1:9" x14ac:dyDescent="0.25">
      <c r="A301" t="s">
        <v>199</v>
      </c>
      <c r="B301" t="s">
        <v>159</v>
      </c>
      <c r="C301" s="54">
        <v>1.3</v>
      </c>
      <c r="I301" s="54"/>
    </row>
    <row r="302" spans="1:9" x14ac:dyDescent="0.25">
      <c r="A302" t="s">
        <v>198</v>
      </c>
      <c r="B302" t="s">
        <v>159</v>
      </c>
      <c r="C302" s="54">
        <v>0.3</v>
      </c>
      <c r="I302" s="54"/>
    </row>
    <row r="303" spans="1:9" x14ac:dyDescent="0.25">
      <c r="A303" t="s">
        <v>197</v>
      </c>
      <c r="B303" t="s">
        <v>159</v>
      </c>
      <c r="C303" s="54">
        <v>1.5</v>
      </c>
      <c r="I303" s="54"/>
    </row>
    <row r="304" spans="1:9" x14ac:dyDescent="0.25">
      <c r="A304" t="s">
        <v>196</v>
      </c>
      <c r="B304" t="s">
        <v>159</v>
      </c>
      <c r="C304" s="54">
        <v>1.3</v>
      </c>
      <c r="I304" s="54"/>
    </row>
    <row r="305" spans="1:9" x14ac:dyDescent="0.25">
      <c r="A305" t="s">
        <v>195</v>
      </c>
      <c r="B305" t="s">
        <v>159</v>
      </c>
      <c r="C305" s="54">
        <v>1.7</v>
      </c>
      <c r="I305" s="54"/>
    </row>
    <row r="306" spans="1:9" x14ac:dyDescent="0.25">
      <c r="A306" t="s">
        <v>206</v>
      </c>
      <c r="B306" t="s">
        <v>158</v>
      </c>
      <c r="C306" s="54">
        <v>1.1000000000000001</v>
      </c>
      <c r="I306" s="54"/>
    </row>
    <row r="307" spans="1:9" x14ac:dyDescent="0.25">
      <c r="A307" t="s">
        <v>205</v>
      </c>
      <c r="B307" t="s">
        <v>158</v>
      </c>
      <c r="C307" s="54">
        <v>0.9</v>
      </c>
      <c r="I307" s="54"/>
    </row>
    <row r="308" spans="1:9" x14ac:dyDescent="0.25">
      <c r="A308" t="s">
        <v>204</v>
      </c>
      <c r="B308" t="s">
        <v>158</v>
      </c>
      <c r="C308" s="54">
        <v>0.6</v>
      </c>
      <c r="I308" s="54"/>
    </row>
    <row r="309" spans="1:9" x14ac:dyDescent="0.25">
      <c r="A309" t="s">
        <v>203</v>
      </c>
      <c r="B309" t="s">
        <v>158</v>
      </c>
      <c r="C309" s="54">
        <v>0.1</v>
      </c>
      <c r="I309" s="54"/>
    </row>
    <row r="310" spans="1:9" x14ac:dyDescent="0.25">
      <c r="A310" t="s">
        <v>202</v>
      </c>
      <c r="B310" t="s">
        <v>158</v>
      </c>
      <c r="C310" s="54">
        <v>3.4</v>
      </c>
      <c r="I310" s="54"/>
    </row>
    <row r="311" spans="1:9" x14ac:dyDescent="0.25">
      <c r="A311" t="s">
        <v>201</v>
      </c>
      <c r="B311" t="s">
        <v>158</v>
      </c>
      <c r="C311" s="54">
        <v>0.2</v>
      </c>
      <c r="I311" s="54"/>
    </row>
    <row r="312" spans="1:9" x14ac:dyDescent="0.25">
      <c r="A312" t="s">
        <v>200</v>
      </c>
      <c r="B312" t="s">
        <v>158</v>
      </c>
      <c r="C312" s="54">
        <v>0.2</v>
      </c>
      <c r="I312" s="54"/>
    </row>
    <row r="313" spans="1:9" x14ac:dyDescent="0.25">
      <c r="A313" t="s">
        <v>199</v>
      </c>
      <c r="B313" t="s">
        <v>158</v>
      </c>
      <c r="C313" s="54">
        <v>0.8</v>
      </c>
      <c r="I313" s="54"/>
    </row>
    <row r="314" spans="1:9" x14ac:dyDescent="0.25">
      <c r="A314" t="s">
        <v>198</v>
      </c>
      <c r="B314" t="s">
        <v>158</v>
      </c>
      <c r="C314" s="54">
        <v>0.1</v>
      </c>
      <c r="I314" s="54"/>
    </row>
    <row r="315" spans="1:9" x14ac:dyDescent="0.25">
      <c r="A315" t="s">
        <v>197</v>
      </c>
      <c r="B315" t="s">
        <v>158</v>
      </c>
      <c r="C315" s="54">
        <v>1.9</v>
      </c>
      <c r="I315" s="54"/>
    </row>
    <row r="316" spans="1:9" x14ac:dyDescent="0.25">
      <c r="A316" t="s">
        <v>196</v>
      </c>
      <c r="B316" t="s">
        <v>158</v>
      </c>
      <c r="C316" s="54">
        <v>1.7</v>
      </c>
      <c r="I316" s="54"/>
    </row>
    <row r="317" spans="1:9" x14ac:dyDescent="0.25">
      <c r="A317" t="s">
        <v>195</v>
      </c>
      <c r="B317" t="s">
        <v>158</v>
      </c>
      <c r="C317" s="54">
        <v>0.8</v>
      </c>
      <c r="I317" s="54"/>
    </row>
    <row r="318" spans="1:9" x14ac:dyDescent="0.25">
      <c r="A318" t="s">
        <v>206</v>
      </c>
      <c r="B318" t="s">
        <v>157</v>
      </c>
      <c r="C318" s="54">
        <v>0.5</v>
      </c>
      <c r="I318" s="54"/>
    </row>
    <row r="319" spans="1:9" x14ac:dyDescent="0.25">
      <c r="A319" t="s">
        <v>205</v>
      </c>
      <c r="B319" t="s">
        <v>157</v>
      </c>
      <c r="C319" s="54">
        <v>1.6</v>
      </c>
      <c r="I319" s="54"/>
    </row>
    <row r="320" spans="1:9" x14ac:dyDescent="0.25">
      <c r="A320" t="s">
        <v>204</v>
      </c>
      <c r="B320" t="s">
        <v>157</v>
      </c>
      <c r="C320" s="54">
        <v>6.3</v>
      </c>
      <c r="I320" s="54"/>
    </row>
    <row r="321" spans="1:9" x14ac:dyDescent="0.25">
      <c r="A321" t="s">
        <v>203</v>
      </c>
      <c r="B321" t="s">
        <v>157</v>
      </c>
      <c r="C321" s="54">
        <v>0.1</v>
      </c>
      <c r="I321" s="54"/>
    </row>
    <row r="322" spans="1:9" x14ac:dyDescent="0.25">
      <c r="A322" t="s">
        <v>202</v>
      </c>
      <c r="B322" t="s">
        <v>157</v>
      </c>
      <c r="C322" s="54">
        <v>1.2</v>
      </c>
      <c r="I322" s="54"/>
    </row>
    <row r="323" spans="1:9" x14ac:dyDescent="0.25">
      <c r="A323" t="s">
        <v>201</v>
      </c>
      <c r="B323" t="s">
        <v>157</v>
      </c>
      <c r="C323" s="54">
        <v>8.1</v>
      </c>
      <c r="I323" s="54"/>
    </row>
    <row r="324" spans="1:9" x14ac:dyDescent="0.25">
      <c r="A324" t="s">
        <v>200</v>
      </c>
      <c r="B324" t="s">
        <v>157</v>
      </c>
      <c r="C324" s="54">
        <v>1.2</v>
      </c>
      <c r="I324" s="54"/>
    </row>
    <row r="325" spans="1:9" x14ac:dyDescent="0.25">
      <c r="A325" t="s">
        <v>199</v>
      </c>
      <c r="B325" t="s">
        <v>157</v>
      </c>
      <c r="C325" s="54">
        <v>1.1000000000000001</v>
      </c>
      <c r="I325" s="54"/>
    </row>
    <row r="326" spans="1:9" x14ac:dyDescent="0.25">
      <c r="A326" t="s">
        <v>198</v>
      </c>
      <c r="B326" t="s">
        <v>157</v>
      </c>
      <c r="C326" s="54">
        <v>0.1</v>
      </c>
      <c r="I326" s="54"/>
    </row>
    <row r="327" spans="1:9" x14ac:dyDescent="0.25">
      <c r="A327" t="s">
        <v>197</v>
      </c>
      <c r="B327" t="s">
        <v>157</v>
      </c>
      <c r="C327" s="54">
        <v>1.8</v>
      </c>
      <c r="I327" s="54"/>
    </row>
    <row r="328" spans="1:9" x14ac:dyDescent="0.25">
      <c r="A328" t="s">
        <v>196</v>
      </c>
      <c r="B328" t="s">
        <v>157</v>
      </c>
      <c r="C328" s="54">
        <v>1.4</v>
      </c>
      <c r="I328" s="54"/>
    </row>
    <row r="329" spans="1:9" x14ac:dyDescent="0.25">
      <c r="A329" t="s">
        <v>195</v>
      </c>
      <c r="B329" t="s">
        <v>157</v>
      </c>
      <c r="C329" s="54">
        <v>1.8</v>
      </c>
      <c r="I329" s="54"/>
    </row>
    <row r="330" spans="1:9" x14ac:dyDescent="0.25">
      <c r="A330" t="s">
        <v>206</v>
      </c>
      <c r="B330" t="s">
        <v>156</v>
      </c>
      <c r="C330" s="54">
        <v>0.7</v>
      </c>
      <c r="I330" s="54"/>
    </row>
    <row r="331" spans="1:9" x14ac:dyDescent="0.25">
      <c r="A331" t="s">
        <v>205</v>
      </c>
      <c r="B331" t="s">
        <v>156</v>
      </c>
      <c r="C331" s="54">
        <v>0.3</v>
      </c>
      <c r="I331" s="54"/>
    </row>
    <row r="332" spans="1:9" x14ac:dyDescent="0.25">
      <c r="A332" t="s">
        <v>204</v>
      </c>
      <c r="B332" t="s">
        <v>156</v>
      </c>
      <c r="C332" s="54">
        <v>0.7</v>
      </c>
      <c r="I332" s="54"/>
    </row>
    <row r="333" spans="1:9" x14ac:dyDescent="0.25">
      <c r="A333" t="s">
        <v>203</v>
      </c>
      <c r="B333" t="s">
        <v>156</v>
      </c>
      <c r="C333" s="54">
        <v>0.1</v>
      </c>
      <c r="I333" s="54"/>
    </row>
    <row r="334" spans="1:9" x14ac:dyDescent="0.25">
      <c r="A334" t="s">
        <v>202</v>
      </c>
      <c r="B334" t="s">
        <v>156</v>
      </c>
      <c r="C334" s="54">
        <v>0.7</v>
      </c>
      <c r="I334" s="54"/>
    </row>
    <row r="335" spans="1:9" x14ac:dyDescent="0.25">
      <c r="A335" t="s">
        <v>201</v>
      </c>
      <c r="B335" t="s">
        <v>156</v>
      </c>
      <c r="C335" s="54">
        <v>0.1</v>
      </c>
      <c r="I335" s="54"/>
    </row>
    <row r="336" spans="1:9" x14ac:dyDescent="0.25">
      <c r="A336" t="s">
        <v>200</v>
      </c>
      <c r="B336" t="s">
        <v>156</v>
      </c>
      <c r="C336" s="54">
        <v>0.7</v>
      </c>
      <c r="I336" s="54"/>
    </row>
    <row r="337" spans="1:9" x14ac:dyDescent="0.25">
      <c r="A337" t="s">
        <v>199</v>
      </c>
      <c r="B337" t="s">
        <v>156</v>
      </c>
      <c r="C337" s="54">
        <v>0.6</v>
      </c>
      <c r="I337" s="54"/>
    </row>
    <row r="338" spans="1:9" x14ac:dyDescent="0.25">
      <c r="A338" t="s">
        <v>198</v>
      </c>
      <c r="B338" t="s">
        <v>156</v>
      </c>
      <c r="C338" s="54">
        <v>0.3</v>
      </c>
      <c r="I338" s="54"/>
    </row>
    <row r="339" spans="1:9" x14ac:dyDescent="0.25">
      <c r="A339" t="s">
        <v>197</v>
      </c>
      <c r="B339" t="s">
        <v>156</v>
      </c>
      <c r="C339" s="54">
        <v>0.2</v>
      </c>
      <c r="I339" s="54"/>
    </row>
    <row r="340" spans="1:9" x14ac:dyDescent="0.25">
      <c r="A340" t="s">
        <v>196</v>
      </c>
      <c r="B340" t="s">
        <v>156</v>
      </c>
      <c r="C340" s="54">
        <v>0.3</v>
      </c>
      <c r="I340" s="54"/>
    </row>
    <row r="341" spans="1:9" x14ac:dyDescent="0.25">
      <c r="A341" t="s">
        <v>195</v>
      </c>
      <c r="B341" t="s">
        <v>156</v>
      </c>
      <c r="C341" s="54">
        <v>0.4</v>
      </c>
      <c r="I341" s="54"/>
    </row>
    <row r="342" spans="1:9" x14ac:dyDescent="0.25">
      <c r="A342" t="s">
        <v>206</v>
      </c>
      <c r="B342" t="s">
        <v>155</v>
      </c>
      <c r="C342" s="54">
        <v>2.2999999999999998</v>
      </c>
      <c r="I342" s="54"/>
    </row>
    <row r="343" spans="1:9" x14ac:dyDescent="0.25">
      <c r="A343" t="s">
        <v>205</v>
      </c>
      <c r="B343" t="s">
        <v>155</v>
      </c>
      <c r="C343" s="54">
        <v>2.2000000000000002</v>
      </c>
      <c r="I343" s="54"/>
    </row>
    <row r="344" spans="1:9" x14ac:dyDescent="0.25">
      <c r="A344" t="s">
        <v>204</v>
      </c>
      <c r="B344" t="s">
        <v>155</v>
      </c>
      <c r="C344" s="54">
        <v>12.2</v>
      </c>
      <c r="I344" s="54"/>
    </row>
    <row r="345" spans="1:9" x14ac:dyDescent="0.25">
      <c r="A345" t="s">
        <v>203</v>
      </c>
      <c r="B345" t="s">
        <v>155</v>
      </c>
      <c r="C345" s="54">
        <v>0.3</v>
      </c>
      <c r="I345" s="54"/>
    </row>
    <row r="346" spans="1:9" x14ac:dyDescent="0.25">
      <c r="A346" t="s">
        <v>202</v>
      </c>
      <c r="B346" t="s">
        <v>155</v>
      </c>
      <c r="C346" s="54">
        <v>4.5</v>
      </c>
      <c r="I346" s="54"/>
    </row>
    <row r="347" spans="1:9" x14ac:dyDescent="0.25">
      <c r="A347" t="s">
        <v>201</v>
      </c>
      <c r="B347" t="s">
        <v>155</v>
      </c>
      <c r="C347" s="54">
        <v>1.2</v>
      </c>
      <c r="I347" s="54"/>
    </row>
    <row r="348" spans="1:9" x14ac:dyDescent="0.25">
      <c r="A348" t="s">
        <v>200</v>
      </c>
      <c r="B348" t="s">
        <v>155</v>
      </c>
      <c r="C348" s="54">
        <v>1.8</v>
      </c>
      <c r="I348" s="54"/>
    </row>
    <row r="349" spans="1:9" x14ac:dyDescent="0.25">
      <c r="A349" t="s">
        <v>199</v>
      </c>
      <c r="B349" t="s">
        <v>155</v>
      </c>
      <c r="C349" s="54">
        <v>2.5</v>
      </c>
      <c r="I349" s="54"/>
    </row>
    <row r="350" spans="1:9" x14ac:dyDescent="0.25">
      <c r="A350" t="s">
        <v>198</v>
      </c>
      <c r="B350" t="s">
        <v>155</v>
      </c>
      <c r="C350" s="54">
        <v>1.5</v>
      </c>
      <c r="I350" s="54"/>
    </row>
    <row r="351" spans="1:9" x14ac:dyDescent="0.25">
      <c r="A351" t="s">
        <v>197</v>
      </c>
      <c r="B351" t="s">
        <v>155</v>
      </c>
      <c r="C351" s="54">
        <v>2</v>
      </c>
      <c r="I351" s="54"/>
    </row>
    <row r="352" spans="1:9" x14ac:dyDescent="0.25">
      <c r="A352" t="s">
        <v>196</v>
      </c>
      <c r="B352" t="s">
        <v>155</v>
      </c>
      <c r="C352" s="54">
        <v>1.1000000000000001</v>
      </c>
      <c r="I352" s="54"/>
    </row>
    <row r="353" spans="1:9" x14ac:dyDescent="0.25">
      <c r="A353" t="s">
        <v>195</v>
      </c>
      <c r="B353" t="s">
        <v>155</v>
      </c>
      <c r="C353" s="54">
        <v>3.5</v>
      </c>
      <c r="I353" s="54"/>
    </row>
    <row r="354" spans="1:9" x14ac:dyDescent="0.25">
      <c r="A354" t="s">
        <v>206</v>
      </c>
      <c r="B354" t="s">
        <v>154</v>
      </c>
      <c r="C354" s="54">
        <v>0.7</v>
      </c>
      <c r="I354" s="54"/>
    </row>
    <row r="355" spans="1:9" x14ac:dyDescent="0.25">
      <c r="A355" t="s">
        <v>205</v>
      </c>
      <c r="B355" t="s">
        <v>154</v>
      </c>
      <c r="C355" s="54">
        <v>2.8</v>
      </c>
      <c r="I355" s="54"/>
    </row>
    <row r="356" spans="1:9" x14ac:dyDescent="0.25">
      <c r="A356" t="s">
        <v>204</v>
      </c>
      <c r="B356" t="s">
        <v>154</v>
      </c>
      <c r="C356" s="54">
        <v>7.3</v>
      </c>
      <c r="I356" s="54"/>
    </row>
    <row r="357" spans="1:9" x14ac:dyDescent="0.25">
      <c r="A357" t="s">
        <v>203</v>
      </c>
      <c r="B357" t="s">
        <v>154</v>
      </c>
      <c r="C357" s="54">
        <v>0.1</v>
      </c>
      <c r="I357" s="54"/>
    </row>
    <row r="358" spans="1:9" x14ac:dyDescent="0.25">
      <c r="A358" t="s">
        <v>202</v>
      </c>
      <c r="B358" t="s">
        <v>154</v>
      </c>
      <c r="C358" s="54">
        <v>1</v>
      </c>
      <c r="I358" s="54"/>
    </row>
    <row r="359" spans="1:9" x14ac:dyDescent="0.25">
      <c r="A359" t="s">
        <v>201</v>
      </c>
      <c r="B359" t="s">
        <v>154</v>
      </c>
      <c r="C359" s="54">
        <v>2.2999999999999998</v>
      </c>
      <c r="I359" s="54"/>
    </row>
    <row r="360" spans="1:9" x14ac:dyDescent="0.25">
      <c r="A360" t="s">
        <v>200</v>
      </c>
      <c r="B360" t="s">
        <v>154</v>
      </c>
      <c r="C360" s="54">
        <v>0.6</v>
      </c>
      <c r="I360" s="54"/>
    </row>
    <row r="361" spans="1:9" x14ac:dyDescent="0.25">
      <c r="A361" t="s">
        <v>199</v>
      </c>
      <c r="B361" t="s">
        <v>154</v>
      </c>
      <c r="C361" s="54">
        <v>0.7</v>
      </c>
      <c r="I361" s="54"/>
    </row>
    <row r="362" spans="1:9" x14ac:dyDescent="0.25">
      <c r="A362" t="s">
        <v>198</v>
      </c>
      <c r="B362" t="s">
        <v>154</v>
      </c>
      <c r="C362" s="54">
        <v>0.4</v>
      </c>
      <c r="I362" s="54"/>
    </row>
    <row r="363" spans="1:9" x14ac:dyDescent="0.25">
      <c r="A363" t="s">
        <v>197</v>
      </c>
      <c r="B363" t="s">
        <v>154</v>
      </c>
      <c r="C363" s="54">
        <v>1.7</v>
      </c>
      <c r="I363" s="54"/>
    </row>
    <row r="364" spans="1:9" x14ac:dyDescent="0.25">
      <c r="A364" t="s">
        <v>196</v>
      </c>
      <c r="B364" t="s">
        <v>154</v>
      </c>
      <c r="C364" s="54">
        <v>0.9</v>
      </c>
      <c r="I364" s="54"/>
    </row>
    <row r="365" spans="1:9" x14ac:dyDescent="0.25">
      <c r="A365" t="s">
        <v>195</v>
      </c>
      <c r="B365" t="s">
        <v>154</v>
      </c>
      <c r="C365" s="54">
        <v>1.1000000000000001</v>
      </c>
      <c r="I365" s="54"/>
    </row>
    <row r="366" spans="1:9" x14ac:dyDescent="0.25">
      <c r="A366" t="s">
        <v>206</v>
      </c>
      <c r="B366" t="s">
        <v>153</v>
      </c>
      <c r="C366" s="54">
        <v>0.8</v>
      </c>
      <c r="I366" s="54"/>
    </row>
    <row r="367" spans="1:9" x14ac:dyDescent="0.25">
      <c r="A367" t="s">
        <v>205</v>
      </c>
      <c r="B367" t="s">
        <v>153</v>
      </c>
      <c r="C367" s="54">
        <v>1.5</v>
      </c>
      <c r="I367" s="54"/>
    </row>
    <row r="368" spans="1:9" x14ac:dyDescent="0.25">
      <c r="A368" t="s">
        <v>204</v>
      </c>
      <c r="B368" t="s">
        <v>153</v>
      </c>
      <c r="C368" s="54">
        <v>4.5</v>
      </c>
      <c r="I368" s="54"/>
    </row>
    <row r="369" spans="1:9" x14ac:dyDescent="0.25">
      <c r="A369" t="s">
        <v>203</v>
      </c>
      <c r="B369" t="s">
        <v>153</v>
      </c>
      <c r="C369" s="54">
        <v>0</v>
      </c>
      <c r="I369" s="54"/>
    </row>
    <row r="370" spans="1:9" x14ac:dyDescent="0.25">
      <c r="A370" t="s">
        <v>202</v>
      </c>
      <c r="B370" t="s">
        <v>153</v>
      </c>
      <c r="C370" s="54">
        <v>0.8</v>
      </c>
      <c r="I370" s="54"/>
    </row>
    <row r="371" spans="1:9" x14ac:dyDescent="0.25">
      <c r="A371" t="s">
        <v>201</v>
      </c>
      <c r="B371" t="s">
        <v>153</v>
      </c>
      <c r="C371" s="54">
        <v>0.9</v>
      </c>
      <c r="I371" s="54"/>
    </row>
    <row r="372" spans="1:9" x14ac:dyDescent="0.25">
      <c r="A372" t="s">
        <v>200</v>
      </c>
      <c r="B372" t="s">
        <v>153</v>
      </c>
      <c r="C372" s="54">
        <v>0.9</v>
      </c>
      <c r="I372" s="54"/>
    </row>
    <row r="373" spans="1:9" x14ac:dyDescent="0.25">
      <c r="A373" t="s">
        <v>199</v>
      </c>
      <c r="B373" t="s">
        <v>153</v>
      </c>
      <c r="C373" s="54">
        <v>1.1000000000000001</v>
      </c>
      <c r="I373" s="54"/>
    </row>
    <row r="374" spans="1:9" x14ac:dyDescent="0.25">
      <c r="A374" t="s">
        <v>198</v>
      </c>
      <c r="B374" t="s">
        <v>153</v>
      </c>
      <c r="C374" s="54">
        <v>0.3</v>
      </c>
      <c r="I374" s="54"/>
    </row>
    <row r="375" spans="1:9" x14ac:dyDescent="0.25">
      <c r="A375" t="s">
        <v>197</v>
      </c>
      <c r="B375" t="s">
        <v>153</v>
      </c>
      <c r="C375" s="54">
        <v>0.9</v>
      </c>
      <c r="I375" s="54"/>
    </row>
    <row r="376" spans="1:9" x14ac:dyDescent="0.25">
      <c r="A376" t="s">
        <v>196</v>
      </c>
      <c r="B376" t="s">
        <v>153</v>
      </c>
      <c r="C376" s="54">
        <v>0.7</v>
      </c>
      <c r="I376" s="54"/>
    </row>
    <row r="377" spans="1:9" x14ac:dyDescent="0.25">
      <c r="A377" t="s">
        <v>195</v>
      </c>
      <c r="B377" t="s">
        <v>153</v>
      </c>
      <c r="C377" s="54">
        <v>1.4</v>
      </c>
      <c r="I377" s="54"/>
    </row>
    <row r="378" spans="1:9" x14ac:dyDescent="0.25">
      <c r="A378" t="s">
        <v>206</v>
      </c>
      <c r="B378" t="s">
        <v>152</v>
      </c>
      <c r="C378" s="54">
        <v>0.3</v>
      </c>
      <c r="I378" s="54"/>
    </row>
    <row r="379" spans="1:9" x14ac:dyDescent="0.25">
      <c r="A379" t="s">
        <v>205</v>
      </c>
      <c r="B379" t="s">
        <v>152</v>
      </c>
      <c r="C379" s="54">
        <v>1.4</v>
      </c>
      <c r="I379" s="54"/>
    </row>
    <row r="380" spans="1:9" x14ac:dyDescent="0.25">
      <c r="A380" t="s">
        <v>204</v>
      </c>
      <c r="B380" t="s">
        <v>152</v>
      </c>
      <c r="C380" s="54">
        <v>12.5</v>
      </c>
      <c r="I380" s="54"/>
    </row>
    <row r="381" spans="1:9" x14ac:dyDescent="0.25">
      <c r="A381" t="s">
        <v>203</v>
      </c>
      <c r="B381" t="s">
        <v>152</v>
      </c>
      <c r="C381" s="54">
        <v>1.8</v>
      </c>
      <c r="I381" s="54"/>
    </row>
    <row r="382" spans="1:9" x14ac:dyDescent="0.25">
      <c r="A382" t="s">
        <v>202</v>
      </c>
      <c r="B382" t="s">
        <v>152</v>
      </c>
      <c r="C382" s="54">
        <v>1.3</v>
      </c>
      <c r="I382" s="54"/>
    </row>
    <row r="383" spans="1:9" x14ac:dyDescent="0.25">
      <c r="A383" t="s">
        <v>201</v>
      </c>
      <c r="B383" t="s">
        <v>152</v>
      </c>
      <c r="C383" s="54">
        <v>1.6</v>
      </c>
      <c r="I383" s="54"/>
    </row>
    <row r="384" spans="1:9" x14ac:dyDescent="0.25">
      <c r="A384" t="s">
        <v>200</v>
      </c>
      <c r="B384" t="s">
        <v>152</v>
      </c>
      <c r="C384" s="54">
        <v>1.7</v>
      </c>
      <c r="I384" s="54"/>
    </row>
    <row r="385" spans="1:9" x14ac:dyDescent="0.25">
      <c r="A385" t="s">
        <v>199</v>
      </c>
      <c r="B385" t="s">
        <v>152</v>
      </c>
      <c r="C385" s="54">
        <v>1.6</v>
      </c>
      <c r="I385" s="54"/>
    </row>
    <row r="386" spans="1:9" x14ac:dyDescent="0.25">
      <c r="A386" t="s">
        <v>198</v>
      </c>
      <c r="B386" t="s">
        <v>152</v>
      </c>
      <c r="C386" s="54">
        <v>0.5</v>
      </c>
      <c r="I386" s="54"/>
    </row>
    <row r="387" spans="1:9" x14ac:dyDescent="0.25">
      <c r="A387" t="s">
        <v>197</v>
      </c>
      <c r="B387" t="s">
        <v>152</v>
      </c>
      <c r="C387" s="54">
        <v>1.6</v>
      </c>
      <c r="I387" s="54"/>
    </row>
    <row r="388" spans="1:9" x14ac:dyDescent="0.25">
      <c r="A388" t="s">
        <v>196</v>
      </c>
      <c r="B388" t="s">
        <v>152</v>
      </c>
      <c r="C388" s="54">
        <v>1.1000000000000001</v>
      </c>
      <c r="I388" s="54"/>
    </row>
    <row r="389" spans="1:9" x14ac:dyDescent="0.25">
      <c r="A389" t="s">
        <v>195</v>
      </c>
      <c r="B389" t="s">
        <v>152</v>
      </c>
      <c r="C389" s="54">
        <v>2.2000000000000002</v>
      </c>
      <c r="I389" s="54"/>
    </row>
    <row r="390" spans="1:9" x14ac:dyDescent="0.25">
      <c r="A390" t="s">
        <v>206</v>
      </c>
      <c r="B390" t="s">
        <v>151</v>
      </c>
      <c r="C390" s="54">
        <v>0.1</v>
      </c>
      <c r="I390" s="54"/>
    </row>
    <row r="391" spans="1:9" x14ac:dyDescent="0.25">
      <c r="A391" t="s">
        <v>205</v>
      </c>
      <c r="B391" t="s">
        <v>151</v>
      </c>
      <c r="C391" s="54">
        <v>0.1</v>
      </c>
      <c r="I391" s="54"/>
    </row>
    <row r="392" spans="1:9" x14ac:dyDescent="0.25">
      <c r="A392" t="s">
        <v>204</v>
      </c>
      <c r="B392" t="s">
        <v>151</v>
      </c>
      <c r="C392" s="54">
        <v>0.3</v>
      </c>
      <c r="I392" s="54"/>
    </row>
    <row r="393" spans="1:9" x14ac:dyDescent="0.25">
      <c r="A393" t="s">
        <v>203</v>
      </c>
      <c r="B393" t="s">
        <v>151</v>
      </c>
      <c r="C393" s="54">
        <v>0.4</v>
      </c>
      <c r="I393" s="54"/>
    </row>
    <row r="394" spans="1:9" x14ac:dyDescent="0.25">
      <c r="A394" t="s">
        <v>202</v>
      </c>
      <c r="B394" t="s">
        <v>151</v>
      </c>
      <c r="C394" s="54">
        <v>0.2</v>
      </c>
      <c r="I394" s="54"/>
    </row>
    <row r="395" spans="1:9" x14ac:dyDescent="0.25">
      <c r="A395" t="s">
        <v>201</v>
      </c>
      <c r="B395" t="s">
        <v>151</v>
      </c>
      <c r="C395" s="54">
        <v>0.1</v>
      </c>
      <c r="I395" s="54"/>
    </row>
    <row r="396" spans="1:9" x14ac:dyDescent="0.25">
      <c r="A396" t="s">
        <v>200</v>
      </c>
      <c r="B396" t="s">
        <v>151</v>
      </c>
      <c r="C396" s="54">
        <v>0.4</v>
      </c>
      <c r="I396" s="54"/>
    </row>
    <row r="397" spans="1:9" x14ac:dyDescent="0.25">
      <c r="A397" t="s">
        <v>199</v>
      </c>
      <c r="B397" t="s">
        <v>151</v>
      </c>
      <c r="C397" s="54">
        <v>0</v>
      </c>
      <c r="I397" s="54"/>
    </row>
    <row r="398" spans="1:9" x14ac:dyDescent="0.25">
      <c r="A398" t="s">
        <v>198</v>
      </c>
      <c r="B398" t="s">
        <v>151</v>
      </c>
      <c r="C398" s="54">
        <v>0.2</v>
      </c>
      <c r="I398" s="54"/>
    </row>
    <row r="399" spans="1:9" x14ac:dyDescent="0.25">
      <c r="A399" t="s">
        <v>197</v>
      </c>
      <c r="B399" t="s">
        <v>151</v>
      </c>
      <c r="C399" s="54">
        <v>0.4</v>
      </c>
      <c r="I399" s="54"/>
    </row>
    <row r="400" spans="1:9" x14ac:dyDescent="0.25">
      <c r="A400" t="s">
        <v>196</v>
      </c>
      <c r="B400" t="s">
        <v>151</v>
      </c>
      <c r="C400" s="54">
        <v>0.3</v>
      </c>
      <c r="I400" s="54"/>
    </row>
    <row r="401" spans="1:9" x14ac:dyDescent="0.25">
      <c r="A401" t="s">
        <v>195</v>
      </c>
      <c r="B401" t="s">
        <v>151</v>
      </c>
      <c r="C401" s="54">
        <v>0.4</v>
      </c>
      <c r="I401" s="54"/>
    </row>
    <row r="402" spans="1:9" x14ac:dyDescent="0.25">
      <c r="A402" t="s">
        <v>206</v>
      </c>
      <c r="B402" t="s">
        <v>150</v>
      </c>
      <c r="C402" s="54">
        <v>0.1</v>
      </c>
      <c r="I402" s="54"/>
    </row>
    <row r="403" spans="1:9" x14ac:dyDescent="0.25">
      <c r="A403" t="s">
        <v>205</v>
      </c>
      <c r="B403" t="s">
        <v>150</v>
      </c>
      <c r="C403" s="54">
        <v>0.4</v>
      </c>
      <c r="I403" s="54"/>
    </row>
    <row r="404" spans="1:9" x14ac:dyDescent="0.25">
      <c r="A404" t="s">
        <v>204</v>
      </c>
      <c r="B404" t="s">
        <v>150</v>
      </c>
      <c r="C404" s="54">
        <v>0.9</v>
      </c>
      <c r="I404" s="54"/>
    </row>
    <row r="405" spans="1:9" x14ac:dyDescent="0.25">
      <c r="A405" t="s">
        <v>203</v>
      </c>
      <c r="B405" t="s">
        <v>150</v>
      </c>
      <c r="C405" s="54">
        <v>0.2</v>
      </c>
      <c r="I405" s="54"/>
    </row>
    <row r="406" spans="1:9" x14ac:dyDescent="0.25">
      <c r="A406" t="s">
        <v>202</v>
      </c>
      <c r="B406" t="s">
        <v>150</v>
      </c>
      <c r="C406" s="54">
        <v>0.8</v>
      </c>
      <c r="I406" s="54"/>
    </row>
    <row r="407" spans="1:9" x14ac:dyDescent="0.25">
      <c r="A407" t="s">
        <v>201</v>
      </c>
      <c r="B407" t="s">
        <v>150</v>
      </c>
      <c r="C407" s="54">
        <v>0.1</v>
      </c>
      <c r="I407" s="54"/>
    </row>
    <row r="408" spans="1:9" x14ac:dyDescent="0.25">
      <c r="A408" t="s">
        <v>200</v>
      </c>
      <c r="B408" t="s">
        <v>150</v>
      </c>
      <c r="C408" s="54">
        <v>0.8</v>
      </c>
      <c r="I408" s="54"/>
    </row>
    <row r="409" spans="1:9" x14ac:dyDescent="0.25">
      <c r="A409" t="s">
        <v>199</v>
      </c>
      <c r="B409" t="s">
        <v>150</v>
      </c>
      <c r="C409" s="54">
        <v>0.1</v>
      </c>
      <c r="I409" s="54"/>
    </row>
    <row r="410" spans="1:9" x14ac:dyDescent="0.25">
      <c r="A410" t="s">
        <v>198</v>
      </c>
      <c r="B410" t="s">
        <v>150</v>
      </c>
      <c r="C410" s="54">
        <v>0.3</v>
      </c>
      <c r="I410" s="54"/>
    </row>
    <row r="411" spans="1:9" x14ac:dyDescent="0.25">
      <c r="A411" t="s">
        <v>197</v>
      </c>
      <c r="B411" t="s">
        <v>150</v>
      </c>
      <c r="C411" s="54">
        <v>0.4</v>
      </c>
      <c r="I411" s="54"/>
    </row>
    <row r="412" spans="1:9" x14ac:dyDescent="0.25">
      <c r="A412" t="s">
        <v>196</v>
      </c>
      <c r="B412" t="s">
        <v>150</v>
      </c>
      <c r="C412" s="54">
        <v>0.2</v>
      </c>
      <c r="I412" s="54"/>
    </row>
    <row r="413" spans="1:9" x14ac:dyDescent="0.25">
      <c r="A413" t="s">
        <v>195</v>
      </c>
      <c r="B413" t="s">
        <v>150</v>
      </c>
      <c r="C413" s="54">
        <v>0.3</v>
      </c>
      <c r="I413" s="54"/>
    </row>
    <row r="414" spans="1:9" x14ac:dyDescent="0.25">
      <c r="A414" t="s">
        <v>206</v>
      </c>
      <c r="B414" t="s">
        <v>148</v>
      </c>
      <c r="C414" s="54">
        <v>0.3</v>
      </c>
      <c r="I414" s="54"/>
    </row>
    <row r="415" spans="1:9" x14ac:dyDescent="0.25">
      <c r="A415" t="s">
        <v>205</v>
      </c>
      <c r="B415" t="s">
        <v>148</v>
      </c>
      <c r="C415" s="54">
        <v>0.5</v>
      </c>
      <c r="I415" s="54"/>
    </row>
    <row r="416" spans="1:9" x14ac:dyDescent="0.25">
      <c r="A416" t="s">
        <v>204</v>
      </c>
      <c r="B416" t="s">
        <v>148</v>
      </c>
      <c r="C416" s="54">
        <v>0.3</v>
      </c>
      <c r="I416" s="54"/>
    </row>
    <row r="417" spans="1:9" x14ac:dyDescent="0.25">
      <c r="A417" t="s">
        <v>203</v>
      </c>
      <c r="B417" t="s">
        <v>148</v>
      </c>
      <c r="C417" s="54">
        <v>0</v>
      </c>
      <c r="I417" s="54"/>
    </row>
    <row r="418" spans="1:9" x14ac:dyDescent="0.25">
      <c r="A418" t="s">
        <v>202</v>
      </c>
      <c r="B418" t="s">
        <v>148</v>
      </c>
      <c r="C418" s="54">
        <v>0.7</v>
      </c>
      <c r="I418" s="54"/>
    </row>
    <row r="419" spans="1:9" x14ac:dyDescent="0.25">
      <c r="A419" t="s">
        <v>201</v>
      </c>
      <c r="B419" t="s">
        <v>148</v>
      </c>
      <c r="C419" s="54">
        <v>2.7</v>
      </c>
      <c r="I419" s="54"/>
    </row>
    <row r="420" spans="1:9" x14ac:dyDescent="0.25">
      <c r="A420" t="s">
        <v>200</v>
      </c>
      <c r="B420" t="s">
        <v>148</v>
      </c>
      <c r="C420" s="54">
        <v>0.8</v>
      </c>
      <c r="I420" s="54"/>
    </row>
    <row r="421" spans="1:9" x14ac:dyDescent="0.25">
      <c r="A421" t="s">
        <v>199</v>
      </c>
      <c r="B421" t="s">
        <v>148</v>
      </c>
      <c r="C421" s="54">
        <v>0.7</v>
      </c>
      <c r="I421" s="54"/>
    </row>
    <row r="422" spans="1:9" x14ac:dyDescent="0.25">
      <c r="A422" t="s">
        <v>198</v>
      </c>
      <c r="B422" t="s">
        <v>148</v>
      </c>
      <c r="C422" s="54">
        <v>0.2</v>
      </c>
      <c r="I422" s="54"/>
    </row>
    <row r="423" spans="1:9" x14ac:dyDescent="0.25">
      <c r="A423" t="s">
        <v>197</v>
      </c>
      <c r="B423" t="s">
        <v>148</v>
      </c>
      <c r="C423" s="54">
        <v>3.9</v>
      </c>
      <c r="I423" s="54"/>
    </row>
    <row r="424" spans="1:9" x14ac:dyDescent="0.25">
      <c r="A424" t="s">
        <v>196</v>
      </c>
      <c r="B424" t="s">
        <v>148</v>
      </c>
      <c r="C424" s="54">
        <v>1.4</v>
      </c>
      <c r="I424" s="54"/>
    </row>
    <row r="425" spans="1:9" x14ac:dyDescent="0.25">
      <c r="A425" t="s">
        <v>195</v>
      </c>
      <c r="B425" t="s">
        <v>148</v>
      </c>
      <c r="C425" s="54">
        <v>2.2999999999999998</v>
      </c>
      <c r="I425" s="54"/>
    </row>
    <row r="426" spans="1:9" x14ac:dyDescent="0.25">
      <c r="I426" s="54"/>
    </row>
    <row r="427" spans="1:9" x14ac:dyDescent="0.25">
      <c r="I427" s="54"/>
    </row>
    <row r="428" spans="1:9" x14ac:dyDescent="0.25">
      <c r="I428" s="54"/>
    </row>
    <row r="429" spans="1:9" x14ac:dyDescent="0.25">
      <c r="I429" s="54"/>
    </row>
    <row r="430" spans="1:9" x14ac:dyDescent="0.25">
      <c r="I430" s="54"/>
    </row>
    <row r="431" spans="1:9" x14ac:dyDescent="0.25">
      <c r="I431" s="54"/>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21"/>
  <sheetViews>
    <sheetView workbookViewId="0"/>
  </sheetViews>
  <sheetFormatPr defaultRowHeight="12.5" x14ac:dyDescent="0.25"/>
  <cols>
    <col min="2" max="4" width="9.08984375" bestFit="1" customWidth="1"/>
  </cols>
  <sheetData>
    <row r="1" spans="1:16" x14ac:dyDescent="0.25">
      <c r="A1" t="s">
        <v>261</v>
      </c>
    </row>
    <row r="2" spans="1:16" x14ac:dyDescent="0.25">
      <c r="A2" t="s">
        <v>54</v>
      </c>
    </row>
    <row r="3" spans="1:16" x14ac:dyDescent="0.25">
      <c r="A3" t="s">
        <v>259</v>
      </c>
    </row>
    <row r="5" spans="1:16" x14ac:dyDescent="0.25">
      <c r="A5" t="s">
        <v>0</v>
      </c>
      <c r="B5" t="s">
        <v>3</v>
      </c>
      <c r="C5" t="s">
        <v>236</v>
      </c>
      <c r="D5" t="s">
        <v>2</v>
      </c>
      <c r="E5" t="s">
        <v>237</v>
      </c>
    </row>
    <row r="6" spans="1:16" x14ac:dyDescent="0.25">
      <c r="A6">
        <v>2008</v>
      </c>
      <c r="B6" s="53">
        <v>1162200</v>
      </c>
      <c r="C6" s="53">
        <v>767800</v>
      </c>
      <c r="D6" s="53">
        <v>1930000</v>
      </c>
      <c r="E6" s="54">
        <v>39.799999999999997</v>
      </c>
      <c r="M6" s="53"/>
      <c r="N6" s="53"/>
      <c r="O6" s="53"/>
      <c r="P6" s="53"/>
    </row>
    <row r="7" spans="1:16" x14ac:dyDescent="0.25">
      <c r="A7">
        <v>2009</v>
      </c>
      <c r="B7" s="53">
        <v>1146400</v>
      </c>
      <c r="C7" s="53">
        <v>709500</v>
      </c>
      <c r="D7" s="53">
        <v>1855900</v>
      </c>
      <c r="E7" s="54">
        <v>38.200000000000003</v>
      </c>
      <c r="M7" s="53"/>
      <c r="N7" s="53"/>
      <c r="O7" s="53"/>
      <c r="P7" s="53"/>
    </row>
    <row r="8" spans="1:16" x14ac:dyDescent="0.25">
      <c r="A8">
        <v>2010</v>
      </c>
      <c r="B8" s="53">
        <v>1237100</v>
      </c>
      <c r="C8" s="53">
        <v>760400</v>
      </c>
      <c r="D8" s="53">
        <v>1997500</v>
      </c>
      <c r="E8" s="54">
        <v>38.1</v>
      </c>
      <c r="M8" s="53"/>
      <c r="N8" s="53"/>
      <c r="O8" s="53"/>
      <c r="P8" s="53"/>
    </row>
    <row r="9" spans="1:16" x14ac:dyDescent="0.25">
      <c r="A9">
        <v>2011</v>
      </c>
      <c r="B9" s="53">
        <v>1365300</v>
      </c>
      <c r="C9" s="53">
        <v>793000</v>
      </c>
      <c r="D9" s="53">
        <v>2158300</v>
      </c>
      <c r="E9" s="54">
        <v>36.700000000000003</v>
      </c>
      <c r="M9" s="53"/>
      <c r="N9" s="53"/>
      <c r="O9" s="53"/>
      <c r="P9" s="53"/>
    </row>
    <row r="10" spans="1:16" x14ac:dyDescent="0.25">
      <c r="A10">
        <v>2012</v>
      </c>
      <c r="B10" s="53">
        <v>1519600</v>
      </c>
      <c r="C10" s="53">
        <v>836900</v>
      </c>
      <c r="D10" s="53">
        <v>2356500</v>
      </c>
      <c r="E10" s="54">
        <v>35.5</v>
      </c>
      <c r="M10" s="53"/>
      <c r="N10" s="53"/>
      <c r="O10" s="53"/>
      <c r="P10" s="53"/>
    </row>
    <row r="11" spans="1:16" x14ac:dyDescent="0.25">
      <c r="A11">
        <v>2013</v>
      </c>
      <c r="B11" s="53">
        <v>1708900</v>
      </c>
      <c r="C11" s="53">
        <v>855500</v>
      </c>
      <c r="D11" s="53">
        <v>2564400</v>
      </c>
      <c r="E11" s="54">
        <v>33.4</v>
      </c>
      <c r="M11" s="53"/>
      <c r="N11" s="53"/>
      <c r="O11" s="53"/>
      <c r="P11" s="53"/>
    </row>
    <row r="12" spans="1:16" x14ac:dyDescent="0.25">
      <c r="A12">
        <v>2014</v>
      </c>
      <c r="B12" s="53">
        <v>1799400</v>
      </c>
      <c r="C12" s="53">
        <v>880700</v>
      </c>
      <c r="D12" s="53">
        <v>2680100</v>
      </c>
      <c r="E12" s="54">
        <v>32.9</v>
      </c>
      <c r="M12" s="53"/>
      <c r="N12" s="53"/>
      <c r="O12" s="53"/>
      <c r="P12" s="53"/>
    </row>
    <row r="13" spans="1:16" x14ac:dyDescent="0.25">
      <c r="A13">
        <v>2015</v>
      </c>
      <c r="B13" s="53">
        <v>1973800</v>
      </c>
      <c r="C13" s="53">
        <v>912800</v>
      </c>
      <c r="D13" s="53">
        <v>2886600</v>
      </c>
      <c r="E13" s="54">
        <v>31.6</v>
      </c>
      <c r="M13" s="53"/>
      <c r="N13" s="53"/>
      <c r="O13" s="53"/>
      <c r="P13" s="53"/>
    </row>
    <row r="14" spans="1:16" x14ac:dyDescent="0.25">
      <c r="A14">
        <v>2016</v>
      </c>
      <c r="B14" s="53">
        <v>2215800</v>
      </c>
      <c r="C14" s="53">
        <v>908900</v>
      </c>
      <c r="D14" s="53">
        <v>3124700</v>
      </c>
      <c r="E14" s="54">
        <v>29.1</v>
      </c>
      <c r="M14" s="53"/>
      <c r="N14" s="53"/>
      <c r="O14" s="53"/>
      <c r="P14" s="53"/>
    </row>
    <row r="15" spans="1:16" x14ac:dyDescent="0.25">
      <c r="A15">
        <v>2017</v>
      </c>
      <c r="B15" s="53">
        <v>2251100</v>
      </c>
      <c r="C15" s="53">
        <v>917600</v>
      </c>
      <c r="D15" s="53">
        <v>3168700</v>
      </c>
      <c r="E15" s="54">
        <v>29</v>
      </c>
      <c r="M15" s="53"/>
      <c r="N15" s="53"/>
      <c r="O15" s="53"/>
      <c r="P15" s="53"/>
    </row>
    <row r="16" spans="1:16" x14ac:dyDescent="0.25">
      <c r="A16">
        <v>2018</v>
      </c>
      <c r="B16" s="53">
        <v>2386200</v>
      </c>
      <c r="C16" s="53">
        <v>946500</v>
      </c>
      <c r="D16" s="53">
        <v>3332700</v>
      </c>
      <c r="E16" s="54">
        <v>28.4</v>
      </c>
      <c r="M16" s="53"/>
      <c r="N16" s="53"/>
      <c r="O16" s="53"/>
      <c r="P16" s="53"/>
    </row>
    <row r="17" spans="1:16" x14ac:dyDescent="0.25">
      <c r="A17">
        <v>2019</v>
      </c>
      <c r="B17" s="53">
        <v>2239200</v>
      </c>
      <c r="C17" s="53">
        <v>993700</v>
      </c>
      <c r="D17" s="53">
        <v>3232900</v>
      </c>
      <c r="E17" s="54">
        <v>30.7</v>
      </c>
      <c r="M17" s="53"/>
      <c r="N17" s="53"/>
      <c r="O17" s="53"/>
      <c r="P17" s="53"/>
    </row>
    <row r="18" spans="1:16" x14ac:dyDescent="0.25">
      <c r="A18">
        <v>2020</v>
      </c>
      <c r="B18" s="53">
        <v>2311400</v>
      </c>
      <c r="C18" s="53">
        <v>970800</v>
      </c>
      <c r="D18" s="53">
        <v>3282200</v>
      </c>
      <c r="E18" s="54">
        <v>29.6</v>
      </c>
      <c r="M18" s="53"/>
      <c r="N18" s="53"/>
      <c r="O18" s="53"/>
      <c r="P18" s="53"/>
    </row>
    <row r="19" spans="1:16" x14ac:dyDescent="0.25">
      <c r="A19">
        <v>2021</v>
      </c>
      <c r="B19" s="53">
        <v>2383600</v>
      </c>
      <c r="C19" s="53">
        <v>1016900</v>
      </c>
      <c r="D19" s="53">
        <v>3400500</v>
      </c>
      <c r="E19" s="54">
        <v>29.9</v>
      </c>
      <c r="M19" s="53"/>
      <c r="N19" s="53"/>
      <c r="O19" s="53"/>
      <c r="P19" s="53"/>
    </row>
    <row r="20" spans="1:16" x14ac:dyDescent="0.25">
      <c r="A20">
        <v>2022</v>
      </c>
      <c r="B20" s="53">
        <v>2409300</v>
      </c>
      <c r="C20" s="53">
        <v>1048100</v>
      </c>
      <c r="D20" s="53">
        <v>3457400</v>
      </c>
      <c r="E20" s="54">
        <v>30.3</v>
      </c>
      <c r="M20" s="53"/>
      <c r="N20" s="53"/>
      <c r="O20" s="53"/>
      <c r="P20" s="53"/>
    </row>
    <row r="21" spans="1:16" x14ac:dyDescent="0.25">
      <c r="B21" s="53"/>
      <c r="C21" s="53"/>
      <c r="D21" s="53"/>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AO102"/>
  <sheetViews>
    <sheetView zoomScale="150" zoomScaleNormal="150" workbookViewId="0"/>
  </sheetViews>
  <sheetFormatPr defaultColWidth="9.08984375" defaultRowHeight="10" x14ac:dyDescent="0.2"/>
  <cols>
    <col min="1" max="1" width="16.08984375" style="19" customWidth="1"/>
    <col min="2" max="2" width="26.90625" style="19" customWidth="1"/>
    <col min="3" max="5" width="8.453125" style="19" customWidth="1"/>
    <col min="6" max="6" width="7.08984375" style="19" customWidth="1"/>
    <col min="7" max="7" width="8.90625" style="19" customWidth="1"/>
    <col min="8" max="8" width="10.90625" style="4" customWidth="1"/>
    <col min="9" max="10" width="9.08984375" style="5"/>
    <col min="11" max="41" width="9.08984375" style="4"/>
    <col min="42" max="16384" width="9.08984375" style="19"/>
  </cols>
  <sheetData>
    <row r="1" spans="1:41" s="4" customFormat="1" ht="10.5" x14ac:dyDescent="0.25">
      <c r="A1" s="3" t="s">
        <v>23</v>
      </c>
      <c r="I1" s="5"/>
      <c r="J1" s="5"/>
    </row>
    <row r="2" spans="1:41" s="4" customFormat="1" ht="10.5" x14ac:dyDescent="0.25">
      <c r="A2" s="3" t="s">
        <v>223</v>
      </c>
      <c r="I2" s="5"/>
      <c r="J2" s="5"/>
    </row>
    <row r="3" spans="1:41" s="4" customFormat="1" ht="10.5" x14ac:dyDescent="0.25">
      <c r="A3" s="3" t="s">
        <v>267</v>
      </c>
      <c r="I3" s="5"/>
      <c r="J3" s="5"/>
    </row>
    <row r="4" spans="1:41" s="4" customFormat="1" ht="10.5" thickBot="1" x14ac:dyDescent="0.25">
      <c r="I4" s="5"/>
      <c r="J4" s="5"/>
    </row>
    <row r="5" spans="1:41" s="9" customFormat="1" ht="18" x14ac:dyDescent="0.2">
      <c r="A5" s="61" t="s">
        <v>212</v>
      </c>
      <c r="B5" s="43"/>
      <c r="C5" s="63" t="s">
        <v>213</v>
      </c>
      <c r="D5" s="63"/>
      <c r="E5" s="63"/>
      <c r="F5" s="6" t="s">
        <v>214</v>
      </c>
      <c r="G5" s="6" t="s">
        <v>61</v>
      </c>
      <c r="H5" s="7"/>
      <c r="I5" s="8"/>
      <c r="J5" s="8"/>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row>
    <row r="6" spans="1:41" s="9" customFormat="1" ht="10.4" customHeight="1" thickBot="1" x14ac:dyDescent="0.25">
      <c r="A6" s="62"/>
      <c r="B6" s="10"/>
      <c r="C6" s="10">
        <v>2011</v>
      </c>
      <c r="D6" s="10">
        <v>2016</v>
      </c>
      <c r="E6" s="10">
        <v>2021</v>
      </c>
      <c r="F6" s="44">
        <v>2021</v>
      </c>
      <c r="G6" s="11" t="s">
        <v>215</v>
      </c>
      <c r="H6" s="7"/>
      <c r="I6" s="8"/>
      <c r="J6" s="8"/>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row>
    <row r="7" spans="1:41" s="7" customFormat="1" ht="9.5" thickTop="1" x14ac:dyDescent="0.2">
      <c r="A7" s="7" t="s">
        <v>216</v>
      </c>
      <c r="B7" s="45" t="s">
        <v>183</v>
      </c>
      <c r="C7" s="46">
        <v>125162</v>
      </c>
      <c r="D7" s="46">
        <v>190881</v>
      </c>
      <c r="E7" s="46">
        <v>219345</v>
      </c>
      <c r="F7" s="47">
        <f>(E7/E$43)*100</f>
        <v>6.4025025642702156</v>
      </c>
      <c r="G7" s="48">
        <f>IF(I7&gt;0,I7,"–" &amp; J7)</f>
        <v>5.8</v>
      </c>
      <c r="I7" s="8">
        <f>ROUND(((E7/C7)^(1/10)-1)*100,1)</f>
        <v>5.8</v>
      </c>
      <c r="J7" s="8">
        <f>0-I7</f>
        <v>-5.8</v>
      </c>
    </row>
    <row r="8" spans="1:41" s="7" customFormat="1" ht="9" x14ac:dyDescent="0.2">
      <c r="B8" s="45" t="s">
        <v>182</v>
      </c>
      <c r="C8" s="46">
        <v>74794</v>
      </c>
      <c r="D8" s="46">
        <v>80653</v>
      </c>
      <c r="E8" s="46">
        <v>102694</v>
      </c>
      <c r="F8" s="47">
        <f t="shared" ref="F8:F42" si="0">(E8/E$43)*100</f>
        <v>2.9975545297826049</v>
      </c>
      <c r="G8" s="48">
        <f t="shared" ref="G8:G43" si="1">IF(I8&gt;0,I8,"–" &amp; J8)</f>
        <v>3.2</v>
      </c>
      <c r="I8" s="8">
        <f t="shared" ref="I8:I43" si="2">ROUND(((E8/C8)^(1/10)-1)*100,1)</f>
        <v>3.2</v>
      </c>
      <c r="J8" s="8">
        <f t="shared" ref="J8:J43" si="3">0-I8</f>
        <v>-3.2</v>
      </c>
    </row>
    <row r="9" spans="1:41" s="7" customFormat="1" ht="9" x14ac:dyDescent="0.2">
      <c r="B9" s="45" t="s">
        <v>181</v>
      </c>
      <c r="C9" s="46">
        <v>51153</v>
      </c>
      <c r="D9" s="46">
        <v>56184</v>
      </c>
      <c r="E9" s="46">
        <v>57313</v>
      </c>
      <c r="F9" s="47">
        <f t="shared" si="0"/>
        <v>1.6729199638287575</v>
      </c>
      <c r="G9" s="48">
        <f t="shared" si="1"/>
        <v>1.1000000000000001</v>
      </c>
      <c r="I9" s="8">
        <f>ROUND(((E9/C9)^(1/10)-1)*100,1)</f>
        <v>1.1000000000000001</v>
      </c>
      <c r="J9" s="8">
        <f t="shared" si="3"/>
        <v>-1.1000000000000001</v>
      </c>
    </row>
    <row r="10" spans="1:41" s="7" customFormat="1" ht="9" x14ac:dyDescent="0.2">
      <c r="B10" s="45" t="s">
        <v>180</v>
      </c>
      <c r="C10" s="46">
        <v>83341</v>
      </c>
      <c r="D10" s="46">
        <v>139813</v>
      </c>
      <c r="E10" s="46">
        <v>169090</v>
      </c>
      <c r="F10" s="47">
        <f t="shared" si="0"/>
        <v>4.9355998932843264</v>
      </c>
      <c r="G10" s="48">
        <f t="shared" si="1"/>
        <v>7.3</v>
      </c>
      <c r="I10" s="8">
        <f t="shared" si="2"/>
        <v>7.3</v>
      </c>
      <c r="J10" s="8">
        <f t="shared" si="3"/>
        <v>-7.3</v>
      </c>
    </row>
    <row r="11" spans="1:41" s="7" customFormat="1" ht="9" x14ac:dyDescent="0.2">
      <c r="B11" s="45" t="s">
        <v>179</v>
      </c>
      <c r="C11" s="46">
        <v>15874</v>
      </c>
      <c r="D11" s="46">
        <v>16509</v>
      </c>
      <c r="E11" s="46">
        <v>17587</v>
      </c>
      <c r="F11" s="47">
        <f t="shared" si="0"/>
        <v>0.51335025917080523</v>
      </c>
      <c r="G11" s="48">
        <f t="shared" si="1"/>
        <v>1</v>
      </c>
      <c r="I11" s="8">
        <f t="shared" si="2"/>
        <v>1</v>
      </c>
      <c r="J11" s="8">
        <f t="shared" si="3"/>
        <v>-1</v>
      </c>
    </row>
    <row r="12" spans="1:41" s="7" customFormat="1" ht="9" x14ac:dyDescent="0.2">
      <c r="B12" s="45" t="s">
        <v>178</v>
      </c>
      <c r="C12" s="46">
        <v>134071</v>
      </c>
      <c r="D12" s="46">
        <v>205037</v>
      </c>
      <c r="E12" s="46">
        <v>379201</v>
      </c>
      <c r="F12" s="47">
        <f t="shared" si="0"/>
        <v>11.068569490409308</v>
      </c>
      <c r="G12" s="48">
        <f t="shared" si="1"/>
        <v>11</v>
      </c>
      <c r="I12" s="8">
        <f t="shared" si="2"/>
        <v>11</v>
      </c>
      <c r="J12" s="8">
        <f t="shared" si="3"/>
        <v>-11</v>
      </c>
    </row>
    <row r="13" spans="1:41" s="7" customFormat="1" ht="9" x14ac:dyDescent="0.2">
      <c r="B13" s="45" t="s">
        <v>177</v>
      </c>
      <c r="C13" s="46">
        <v>23970</v>
      </c>
      <c r="D13" s="46">
        <v>46284</v>
      </c>
      <c r="E13" s="46">
        <v>86458</v>
      </c>
      <c r="F13" s="47">
        <f t="shared" si="0"/>
        <v>2.523638864353754</v>
      </c>
      <c r="G13" s="48">
        <f t="shared" si="1"/>
        <v>13.7</v>
      </c>
      <c r="I13" s="8">
        <f t="shared" si="2"/>
        <v>13.7</v>
      </c>
      <c r="J13" s="8">
        <f t="shared" si="3"/>
        <v>-13.7</v>
      </c>
    </row>
    <row r="14" spans="1:41" s="7" customFormat="1" ht="9" x14ac:dyDescent="0.2">
      <c r="A14" s="12"/>
      <c r="B14" s="49" t="s">
        <v>176</v>
      </c>
      <c r="C14" s="13">
        <v>80091</v>
      </c>
      <c r="D14" s="13">
        <v>83589</v>
      </c>
      <c r="E14" s="13">
        <v>100927</v>
      </c>
      <c r="F14" s="14">
        <f t="shared" si="0"/>
        <v>2.9459772336004924</v>
      </c>
      <c r="G14" s="15">
        <f t="shared" si="1"/>
        <v>2.2999999999999998</v>
      </c>
      <c r="I14" s="8">
        <f t="shared" si="2"/>
        <v>2.2999999999999998</v>
      </c>
      <c r="J14" s="8">
        <f t="shared" si="3"/>
        <v>-2.2999999999999998</v>
      </c>
    </row>
    <row r="15" spans="1:41" s="7" customFormat="1" ht="9" x14ac:dyDescent="0.2">
      <c r="A15" s="7" t="s">
        <v>217</v>
      </c>
      <c r="B15" s="45" t="s">
        <v>175</v>
      </c>
      <c r="C15" s="46">
        <v>62104</v>
      </c>
      <c r="D15" s="46">
        <v>69351</v>
      </c>
      <c r="E15" s="46">
        <v>74361</v>
      </c>
      <c r="F15" s="47">
        <f t="shared" si="0"/>
        <v>2.1705372503667624</v>
      </c>
      <c r="G15" s="48">
        <f t="shared" si="1"/>
        <v>1.8</v>
      </c>
      <c r="I15" s="8">
        <f t="shared" si="2"/>
        <v>1.8</v>
      </c>
      <c r="J15" s="8">
        <f t="shared" si="3"/>
        <v>-1.8</v>
      </c>
    </row>
    <row r="16" spans="1:41" s="7" customFormat="1" ht="9" x14ac:dyDescent="0.2">
      <c r="B16" s="45" t="s">
        <v>174</v>
      </c>
      <c r="C16" s="46">
        <v>78744</v>
      </c>
      <c r="D16" s="46">
        <v>132066</v>
      </c>
      <c r="E16" s="46">
        <v>198784</v>
      </c>
      <c r="F16" s="47">
        <f t="shared" si="0"/>
        <v>5.8023436583277048</v>
      </c>
      <c r="G16" s="48">
        <f t="shared" si="1"/>
        <v>9.6999999999999993</v>
      </c>
      <c r="I16" s="8">
        <f t="shared" si="2"/>
        <v>9.6999999999999993</v>
      </c>
      <c r="J16" s="8">
        <f t="shared" si="3"/>
        <v>-9.6999999999999993</v>
      </c>
    </row>
    <row r="17" spans="1:10" s="7" customFormat="1" ht="9" x14ac:dyDescent="0.2">
      <c r="B17" s="45" t="s">
        <v>173</v>
      </c>
      <c r="C17" s="46">
        <v>12160</v>
      </c>
      <c r="D17" s="46">
        <v>16425</v>
      </c>
      <c r="E17" s="46">
        <v>20426</v>
      </c>
      <c r="F17" s="47">
        <f t="shared" si="0"/>
        <v>0.59621836548717044</v>
      </c>
      <c r="G17" s="48">
        <f t="shared" si="1"/>
        <v>5.3</v>
      </c>
      <c r="I17" s="8">
        <f t="shared" si="2"/>
        <v>5.3</v>
      </c>
      <c r="J17" s="8">
        <f t="shared" si="3"/>
        <v>-5.3</v>
      </c>
    </row>
    <row r="18" spans="1:10" s="7" customFormat="1" ht="9" x14ac:dyDescent="0.2">
      <c r="B18" s="45" t="s">
        <v>172</v>
      </c>
      <c r="C18" s="46">
        <v>28472</v>
      </c>
      <c r="D18" s="46">
        <v>57616</v>
      </c>
      <c r="E18" s="46">
        <v>81022</v>
      </c>
      <c r="F18" s="47">
        <f t="shared" si="0"/>
        <v>2.364966435352077</v>
      </c>
      <c r="G18" s="48">
        <f t="shared" si="1"/>
        <v>11</v>
      </c>
      <c r="I18" s="8">
        <f t="shared" si="2"/>
        <v>11</v>
      </c>
      <c r="J18" s="8">
        <f t="shared" si="3"/>
        <v>-11</v>
      </c>
    </row>
    <row r="19" spans="1:10" s="7" customFormat="1" ht="9" x14ac:dyDescent="0.2">
      <c r="A19" s="12"/>
      <c r="B19" s="49" t="s">
        <v>171</v>
      </c>
      <c r="C19" s="13">
        <v>81957</v>
      </c>
      <c r="D19" s="13">
        <v>125303</v>
      </c>
      <c r="E19" s="13">
        <v>177857</v>
      </c>
      <c r="F19" s="14">
        <f t="shared" si="0"/>
        <v>5.19150150937294</v>
      </c>
      <c r="G19" s="15">
        <f t="shared" si="1"/>
        <v>8.1</v>
      </c>
      <c r="I19" s="8">
        <f t="shared" si="2"/>
        <v>8.1</v>
      </c>
      <c r="J19" s="8">
        <f t="shared" si="3"/>
        <v>-8.1</v>
      </c>
    </row>
    <row r="20" spans="1:10" s="7" customFormat="1" ht="9" x14ac:dyDescent="0.2">
      <c r="A20" s="7" t="s">
        <v>218</v>
      </c>
      <c r="B20" s="45" t="s">
        <v>170</v>
      </c>
      <c r="C20" s="46">
        <v>54375</v>
      </c>
      <c r="D20" s="46">
        <v>66906</v>
      </c>
      <c r="E20" s="46">
        <v>65999</v>
      </c>
      <c r="F20" s="47">
        <f t="shared" si="0"/>
        <v>1.9264572556441675</v>
      </c>
      <c r="G20" s="48">
        <f t="shared" si="1"/>
        <v>2</v>
      </c>
      <c r="I20" s="8">
        <f t="shared" si="2"/>
        <v>2</v>
      </c>
      <c r="J20" s="8">
        <f t="shared" si="3"/>
        <v>-2</v>
      </c>
    </row>
    <row r="21" spans="1:10" s="7" customFormat="1" ht="9" x14ac:dyDescent="0.2">
      <c r="B21" s="45" t="s">
        <v>169</v>
      </c>
      <c r="C21" s="46">
        <v>42702</v>
      </c>
      <c r="D21" s="46">
        <v>58426</v>
      </c>
      <c r="E21" s="46">
        <v>79392</v>
      </c>
      <c r="F21" s="47">
        <f t="shared" si="0"/>
        <v>2.3173880580024204</v>
      </c>
      <c r="G21" s="48">
        <f t="shared" si="1"/>
        <v>6.4</v>
      </c>
      <c r="I21" s="8">
        <f t="shared" si="2"/>
        <v>6.4</v>
      </c>
      <c r="J21" s="8">
        <f t="shared" si="3"/>
        <v>-6.4</v>
      </c>
    </row>
    <row r="22" spans="1:10" s="7" customFormat="1" ht="9" x14ac:dyDescent="0.2">
      <c r="B22" s="45" t="s">
        <v>168</v>
      </c>
      <c r="C22" s="46">
        <v>73141</v>
      </c>
      <c r="D22" s="46">
        <v>111690</v>
      </c>
      <c r="E22" s="46">
        <v>100391</v>
      </c>
      <c r="F22" s="47">
        <f t="shared" si="0"/>
        <v>2.9303318285333657</v>
      </c>
      <c r="G22" s="48">
        <f t="shared" si="1"/>
        <v>3.2</v>
      </c>
      <c r="I22" s="8">
        <f t="shared" si="2"/>
        <v>3.2</v>
      </c>
      <c r="J22" s="8">
        <f t="shared" si="3"/>
        <v>-3.2</v>
      </c>
    </row>
    <row r="23" spans="1:10" s="7" customFormat="1" ht="9" x14ac:dyDescent="0.2">
      <c r="B23" s="45" t="s">
        <v>167</v>
      </c>
      <c r="C23" s="46">
        <v>29415</v>
      </c>
      <c r="D23" s="46">
        <v>49069</v>
      </c>
      <c r="E23" s="46">
        <v>51147</v>
      </c>
      <c r="F23" s="47">
        <f t="shared" si="0"/>
        <v>1.4929394271796881</v>
      </c>
      <c r="G23" s="48">
        <f t="shared" si="1"/>
        <v>5.7</v>
      </c>
      <c r="I23" s="8">
        <f t="shared" si="2"/>
        <v>5.7</v>
      </c>
      <c r="J23" s="8">
        <f t="shared" si="3"/>
        <v>-5.7</v>
      </c>
    </row>
    <row r="24" spans="1:10" s="7" customFormat="1" ht="9" x14ac:dyDescent="0.2">
      <c r="B24" s="45" t="s">
        <v>166</v>
      </c>
      <c r="C24" s="46">
        <v>31603</v>
      </c>
      <c r="D24" s="46">
        <v>66516</v>
      </c>
      <c r="E24" s="46">
        <v>44153</v>
      </c>
      <c r="F24" s="47">
        <f t="shared" si="0"/>
        <v>1.2887902424045352</v>
      </c>
      <c r="G24" s="48">
        <f t="shared" si="1"/>
        <v>3.4</v>
      </c>
      <c r="I24" s="8">
        <f t="shared" si="2"/>
        <v>3.4</v>
      </c>
      <c r="J24" s="8">
        <f t="shared" si="3"/>
        <v>-3.4</v>
      </c>
    </row>
    <row r="25" spans="1:10" s="7" customFormat="1" ht="9" x14ac:dyDescent="0.2">
      <c r="B25" s="45" t="s">
        <v>219</v>
      </c>
      <c r="C25" s="46">
        <v>47849</v>
      </c>
      <c r="D25" s="46">
        <v>84621</v>
      </c>
      <c r="E25" s="46">
        <v>71481</v>
      </c>
      <c r="F25" s="47">
        <f t="shared" si="0"/>
        <v>2.0864723873195161</v>
      </c>
      <c r="G25" s="48">
        <f t="shared" si="1"/>
        <v>4.0999999999999996</v>
      </c>
      <c r="I25" s="8">
        <f t="shared" si="2"/>
        <v>4.0999999999999996</v>
      </c>
      <c r="J25" s="8">
        <f t="shared" si="3"/>
        <v>-4.0999999999999996</v>
      </c>
    </row>
    <row r="26" spans="1:10" s="7" customFormat="1" ht="9" x14ac:dyDescent="0.2">
      <c r="B26" s="45" t="s">
        <v>164</v>
      </c>
      <c r="C26" s="46">
        <v>40200</v>
      </c>
      <c r="D26" s="46">
        <v>69110</v>
      </c>
      <c r="E26" s="46">
        <v>75069</v>
      </c>
      <c r="F26" s="47">
        <f t="shared" si="0"/>
        <v>2.1912031958658771</v>
      </c>
      <c r="G26" s="48">
        <f t="shared" si="1"/>
        <v>6.4</v>
      </c>
      <c r="I26" s="8">
        <f t="shared" si="2"/>
        <v>6.4</v>
      </c>
      <c r="J26" s="8">
        <f t="shared" si="3"/>
        <v>-6.4</v>
      </c>
    </row>
    <row r="27" spans="1:10" s="7" customFormat="1" ht="9" x14ac:dyDescent="0.2">
      <c r="B27" s="45" t="s">
        <v>163</v>
      </c>
      <c r="C27" s="46">
        <v>33826</v>
      </c>
      <c r="D27" s="46">
        <v>45310</v>
      </c>
      <c r="E27" s="46">
        <v>51577</v>
      </c>
      <c r="F27" s="47">
        <f t="shared" si="0"/>
        <v>1.5054907782596589</v>
      </c>
      <c r="G27" s="48">
        <f t="shared" si="1"/>
        <v>4.3</v>
      </c>
      <c r="I27" s="8">
        <f t="shared" si="2"/>
        <v>4.3</v>
      </c>
      <c r="J27" s="8">
        <f t="shared" si="3"/>
        <v>-4.3</v>
      </c>
    </row>
    <row r="28" spans="1:10" s="7" customFormat="1" ht="9" x14ac:dyDescent="0.2">
      <c r="B28" s="45" t="s">
        <v>162</v>
      </c>
      <c r="C28" s="46">
        <v>3609</v>
      </c>
      <c r="D28" s="46">
        <v>4866</v>
      </c>
      <c r="E28" s="46">
        <v>5975</v>
      </c>
      <c r="F28" s="47">
        <f t="shared" si="0"/>
        <v>0.17440540163447782</v>
      </c>
      <c r="G28" s="48">
        <f t="shared" si="1"/>
        <v>5.2</v>
      </c>
      <c r="I28" s="8">
        <f t="shared" si="2"/>
        <v>5.2</v>
      </c>
      <c r="J28" s="8">
        <f t="shared" si="3"/>
        <v>-5.2</v>
      </c>
    </row>
    <row r="29" spans="1:10" s="7" customFormat="1" ht="9" x14ac:dyDescent="0.2">
      <c r="B29" s="45" t="s">
        <v>161</v>
      </c>
      <c r="C29" s="46">
        <v>39579</v>
      </c>
      <c r="D29" s="46">
        <v>67133</v>
      </c>
      <c r="E29" s="46">
        <v>116341</v>
      </c>
      <c r="F29" s="47">
        <f t="shared" si="0"/>
        <v>3.3958993860346078</v>
      </c>
      <c r="G29" s="48">
        <f t="shared" si="1"/>
        <v>11.4</v>
      </c>
      <c r="I29" s="8">
        <f t="shared" si="2"/>
        <v>11.4</v>
      </c>
      <c r="J29" s="8">
        <f t="shared" si="3"/>
        <v>-11.4</v>
      </c>
    </row>
    <row r="30" spans="1:10" s="7" customFormat="1" ht="9" x14ac:dyDescent="0.2">
      <c r="A30" s="12"/>
      <c r="B30" s="49" t="s">
        <v>160</v>
      </c>
      <c r="C30" s="13">
        <v>27103</v>
      </c>
      <c r="D30" s="13">
        <v>48467</v>
      </c>
      <c r="E30" s="13">
        <v>67159</v>
      </c>
      <c r="F30" s="14">
        <f t="shared" si="0"/>
        <v>1.9603167143715305</v>
      </c>
      <c r="G30" s="15">
        <f t="shared" si="1"/>
        <v>9.5</v>
      </c>
      <c r="I30" s="8">
        <f t="shared" si="2"/>
        <v>9.5</v>
      </c>
      <c r="J30" s="8">
        <f t="shared" si="3"/>
        <v>-9.5</v>
      </c>
    </row>
    <row r="31" spans="1:10" s="7" customFormat="1" ht="9" x14ac:dyDescent="0.2">
      <c r="A31" s="7" t="s">
        <v>220</v>
      </c>
      <c r="B31" s="45" t="s">
        <v>159</v>
      </c>
      <c r="C31" s="46">
        <v>45460</v>
      </c>
      <c r="D31" s="46">
        <v>76437</v>
      </c>
      <c r="E31" s="46">
        <v>106798</v>
      </c>
      <c r="F31" s="47">
        <f t="shared" si="0"/>
        <v>3.1173469596249306</v>
      </c>
      <c r="G31" s="48">
        <f t="shared" si="1"/>
        <v>8.9</v>
      </c>
      <c r="I31" s="8">
        <f t="shared" si="2"/>
        <v>8.9</v>
      </c>
      <c r="J31" s="8">
        <f t="shared" si="3"/>
        <v>-8.9</v>
      </c>
    </row>
    <row r="32" spans="1:10" s="7" customFormat="1" ht="9" x14ac:dyDescent="0.2">
      <c r="B32" s="45" t="s">
        <v>158</v>
      </c>
      <c r="C32" s="46">
        <v>47120</v>
      </c>
      <c r="D32" s="46">
        <v>81063</v>
      </c>
      <c r="E32" s="46">
        <v>119194</v>
      </c>
      <c r="F32" s="47">
        <f t="shared" si="0"/>
        <v>3.479176140990786</v>
      </c>
      <c r="G32" s="48">
        <f t="shared" si="1"/>
        <v>9.6999999999999993</v>
      </c>
      <c r="I32" s="8">
        <f t="shared" si="2"/>
        <v>9.6999999999999993</v>
      </c>
      <c r="J32" s="8">
        <f t="shared" si="3"/>
        <v>-9.6999999999999993</v>
      </c>
    </row>
    <row r="33" spans="1:10" s="7" customFormat="1" ht="9" x14ac:dyDescent="0.2">
      <c r="B33" s="45" t="s">
        <v>157</v>
      </c>
      <c r="C33" s="46">
        <v>49867</v>
      </c>
      <c r="D33" s="46">
        <v>68769</v>
      </c>
      <c r="E33" s="46">
        <v>60338</v>
      </c>
      <c r="F33" s="47">
        <f t="shared" si="0"/>
        <v>1.761217259216924</v>
      </c>
      <c r="G33" s="48">
        <f t="shared" si="1"/>
        <v>1.9</v>
      </c>
      <c r="I33" s="8">
        <f t="shared" si="2"/>
        <v>1.9</v>
      </c>
      <c r="J33" s="8">
        <f t="shared" si="3"/>
        <v>-1.9</v>
      </c>
    </row>
    <row r="34" spans="1:10" s="7" customFormat="1" ht="9" x14ac:dyDescent="0.2">
      <c r="B34" s="45" t="s">
        <v>156</v>
      </c>
      <c r="C34" s="46">
        <v>31274</v>
      </c>
      <c r="D34" s="46">
        <v>41608</v>
      </c>
      <c r="E34" s="46">
        <v>45594</v>
      </c>
      <c r="F34" s="47">
        <f t="shared" si="0"/>
        <v>1.3308518631167165</v>
      </c>
      <c r="G34" s="48">
        <f t="shared" si="1"/>
        <v>3.8</v>
      </c>
      <c r="I34" s="8">
        <f t="shared" si="2"/>
        <v>3.8</v>
      </c>
      <c r="J34" s="8">
        <f t="shared" si="3"/>
        <v>-3.8</v>
      </c>
    </row>
    <row r="35" spans="1:10" s="7" customFormat="1" ht="9" x14ac:dyDescent="0.2">
      <c r="B35" s="45" t="s">
        <v>155</v>
      </c>
      <c r="C35" s="46">
        <v>53103</v>
      </c>
      <c r="D35" s="46">
        <v>99017</v>
      </c>
      <c r="E35" s="46">
        <v>126521</v>
      </c>
      <c r="F35" s="47">
        <f t="shared" si="0"/>
        <v>3.6930453255557762</v>
      </c>
      <c r="G35" s="48">
        <f t="shared" si="1"/>
        <v>9.1</v>
      </c>
      <c r="I35" s="8">
        <f t="shared" si="2"/>
        <v>9.1</v>
      </c>
      <c r="J35" s="8">
        <f t="shared" si="3"/>
        <v>-9.1</v>
      </c>
    </row>
    <row r="36" spans="1:10" s="7" customFormat="1" ht="9" x14ac:dyDescent="0.2">
      <c r="B36" s="45" t="s">
        <v>154</v>
      </c>
      <c r="C36" s="46">
        <v>30936</v>
      </c>
      <c r="D36" s="46">
        <v>45339</v>
      </c>
      <c r="E36" s="46">
        <v>54613</v>
      </c>
      <c r="F36" s="47">
        <f t="shared" si="0"/>
        <v>1.5941091547219641</v>
      </c>
      <c r="G36" s="48">
        <f t="shared" si="1"/>
        <v>5.8</v>
      </c>
      <c r="I36" s="8">
        <f t="shared" si="2"/>
        <v>5.8</v>
      </c>
      <c r="J36" s="8">
        <f t="shared" si="3"/>
        <v>-5.8</v>
      </c>
    </row>
    <row r="37" spans="1:10" s="7" customFormat="1" ht="9" x14ac:dyDescent="0.2">
      <c r="B37" s="45" t="s">
        <v>153</v>
      </c>
      <c r="C37" s="46">
        <v>47790</v>
      </c>
      <c r="D37" s="46">
        <v>74859</v>
      </c>
      <c r="E37" s="46">
        <v>76898</v>
      </c>
      <c r="F37" s="47">
        <f t="shared" si="0"/>
        <v>2.2445902217385898</v>
      </c>
      <c r="G37" s="48">
        <f t="shared" si="1"/>
        <v>4.9000000000000004</v>
      </c>
      <c r="I37" s="8">
        <f t="shared" si="2"/>
        <v>4.9000000000000004</v>
      </c>
      <c r="J37" s="8">
        <f t="shared" si="3"/>
        <v>-4.9000000000000004</v>
      </c>
    </row>
    <row r="38" spans="1:10" s="7" customFormat="1" ht="9" x14ac:dyDescent="0.2">
      <c r="A38" s="12"/>
      <c r="B38" s="49" t="s">
        <v>152</v>
      </c>
      <c r="C38" s="13">
        <v>67406</v>
      </c>
      <c r="D38" s="13">
        <v>116508</v>
      </c>
      <c r="E38" s="13">
        <v>142329</v>
      </c>
      <c r="F38" s="14">
        <f t="shared" si="0"/>
        <v>4.154468018281773</v>
      </c>
      <c r="G38" s="15">
        <f t="shared" si="1"/>
        <v>7.8</v>
      </c>
      <c r="I38" s="8">
        <f t="shared" si="2"/>
        <v>7.8</v>
      </c>
      <c r="J38" s="8">
        <f t="shared" si="3"/>
        <v>-7.8</v>
      </c>
    </row>
    <row r="39" spans="1:10" s="7" customFormat="1" ht="9" x14ac:dyDescent="0.2">
      <c r="A39" s="7" t="s">
        <v>221</v>
      </c>
      <c r="B39" s="45" t="s">
        <v>151</v>
      </c>
      <c r="C39" s="46">
        <v>42938</v>
      </c>
      <c r="D39" s="46">
        <v>70571</v>
      </c>
      <c r="E39" s="46">
        <v>78600</v>
      </c>
      <c r="F39" s="47">
        <f t="shared" si="0"/>
        <v>2.2942702206644277</v>
      </c>
      <c r="G39" s="48">
        <f t="shared" si="1"/>
        <v>6.2</v>
      </c>
      <c r="I39" s="8">
        <f t="shared" si="2"/>
        <v>6.2</v>
      </c>
      <c r="J39" s="8">
        <f t="shared" si="3"/>
        <v>-6.2</v>
      </c>
    </row>
    <row r="40" spans="1:10" s="7" customFormat="1" ht="9" x14ac:dyDescent="0.2">
      <c r="B40" s="45" t="s">
        <v>150</v>
      </c>
      <c r="C40" s="46">
        <v>34268</v>
      </c>
      <c r="D40" s="46">
        <v>53581</v>
      </c>
      <c r="E40" s="46">
        <v>63428</v>
      </c>
      <c r="F40" s="47">
        <f t="shared" si="0"/>
        <v>1.8514118518613656</v>
      </c>
      <c r="G40" s="48">
        <f t="shared" si="1"/>
        <v>6.4</v>
      </c>
      <c r="I40" s="8">
        <f t="shared" si="2"/>
        <v>6.4</v>
      </c>
      <c r="J40" s="8">
        <f t="shared" si="3"/>
        <v>-6.4</v>
      </c>
    </row>
    <row r="41" spans="1:10" s="7" customFormat="1" ht="9" x14ac:dyDescent="0.2">
      <c r="B41" s="45" t="s">
        <v>148</v>
      </c>
      <c r="C41" s="46">
        <v>59353</v>
      </c>
      <c r="D41" s="46">
        <v>98443</v>
      </c>
      <c r="E41" s="46">
        <v>131395</v>
      </c>
      <c r="F41" s="47">
        <f t="shared" si="0"/>
        <v>3.8353134305878176</v>
      </c>
      <c r="G41" s="48">
        <f t="shared" si="1"/>
        <v>8.3000000000000007</v>
      </c>
      <c r="I41" s="8">
        <f t="shared" si="2"/>
        <v>8.3000000000000007</v>
      </c>
      <c r="J41" s="8">
        <f t="shared" si="3"/>
        <v>-8.3000000000000007</v>
      </c>
    </row>
    <row r="42" spans="1:10" s="7" customFormat="1" ht="9" x14ac:dyDescent="0.2">
      <c r="A42" s="12"/>
      <c r="B42" s="49" t="s">
        <v>222</v>
      </c>
      <c r="C42" s="13">
        <v>3659</v>
      </c>
      <c r="D42" s="13">
        <v>5164</v>
      </c>
      <c r="E42" s="13">
        <v>6469</v>
      </c>
      <c r="F42" s="14">
        <f t="shared" si="0"/>
        <v>0.18882486078216518</v>
      </c>
      <c r="G42" s="15">
        <f t="shared" si="1"/>
        <v>5.9</v>
      </c>
      <c r="I42" s="8">
        <f t="shared" si="2"/>
        <v>5.9</v>
      </c>
      <c r="J42" s="8">
        <f t="shared" si="3"/>
        <v>-5.9</v>
      </c>
    </row>
    <row r="43" spans="1:10" s="7" customFormat="1" ht="9" x14ac:dyDescent="0.2">
      <c r="A43" s="16" t="s">
        <v>2</v>
      </c>
      <c r="B43" s="16"/>
      <c r="C43" s="17">
        <f>SUM(C7:C42)</f>
        <v>1788469</v>
      </c>
      <c r="D43" s="17">
        <f t="shared" ref="D43:E43" si="4">SUM(D7:D42)</f>
        <v>2723184</v>
      </c>
      <c r="E43" s="17">
        <f t="shared" si="4"/>
        <v>3425926</v>
      </c>
      <c r="F43" s="18">
        <f>(E43/E$43)*100</f>
        <v>100</v>
      </c>
      <c r="G43" s="50">
        <f t="shared" si="1"/>
        <v>6.7</v>
      </c>
      <c r="I43" s="8">
        <f t="shared" si="2"/>
        <v>6.7</v>
      </c>
      <c r="J43" s="8">
        <f t="shared" si="3"/>
        <v>-6.7</v>
      </c>
    </row>
    <row r="44" spans="1:10" s="4" customFormat="1" x14ac:dyDescent="0.2">
      <c r="C44" s="39"/>
      <c r="D44" s="39"/>
      <c r="E44" s="39"/>
      <c r="I44" s="5"/>
      <c r="J44" s="5"/>
    </row>
    <row r="45" spans="1:10" s="4" customFormat="1" x14ac:dyDescent="0.2">
      <c r="I45" s="5"/>
      <c r="J45" s="5"/>
    </row>
    <row r="46" spans="1:10" s="4" customFormat="1" x14ac:dyDescent="0.2">
      <c r="I46" s="5"/>
      <c r="J46" s="5"/>
    </row>
    <row r="47" spans="1:10" s="4" customFormat="1" x14ac:dyDescent="0.2">
      <c r="I47" s="5"/>
      <c r="J47" s="5"/>
    </row>
    <row r="48" spans="1:10" s="4" customFormat="1" x14ac:dyDescent="0.2">
      <c r="I48" s="5"/>
      <c r="J48" s="5"/>
    </row>
    <row r="49" spans="9:10" s="4" customFormat="1" x14ac:dyDescent="0.2">
      <c r="I49" s="5"/>
      <c r="J49" s="5"/>
    </row>
    <row r="50" spans="9:10" s="4" customFormat="1" x14ac:dyDescent="0.2">
      <c r="I50" s="5"/>
      <c r="J50" s="5"/>
    </row>
    <row r="51" spans="9:10" s="4" customFormat="1" x14ac:dyDescent="0.2">
      <c r="I51" s="5"/>
      <c r="J51" s="5"/>
    </row>
    <row r="52" spans="9:10" s="4" customFormat="1" x14ac:dyDescent="0.2">
      <c r="I52" s="5"/>
      <c r="J52" s="5"/>
    </row>
    <row r="53" spans="9:10" s="4" customFormat="1" x14ac:dyDescent="0.2">
      <c r="I53" s="5"/>
      <c r="J53" s="5"/>
    </row>
    <row r="54" spans="9:10" s="4" customFormat="1" x14ac:dyDescent="0.2">
      <c r="I54" s="5"/>
      <c r="J54" s="5"/>
    </row>
    <row r="55" spans="9:10" s="4" customFormat="1" x14ac:dyDescent="0.2">
      <c r="I55" s="5"/>
      <c r="J55" s="5"/>
    </row>
    <row r="56" spans="9:10" s="4" customFormat="1" x14ac:dyDescent="0.2">
      <c r="I56" s="5"/>
      <c r="J56" s="5"/>
    </row>
    <row r="57" spans="9:10" s="4" customFormat="1" x14ac:dyDescent="0.2">
      <c r="I57" s="5"/>
      <c r="J57" s="5"/>
    </row>
    <row r="58" spans="9:10" s="4" customFormat="1" x14ac:dyDescent="0.2">
      <c r="I58" s="5"/>
      <c r="J58" s="5"/>
    </row>
    <row r="59" spans="9:10" s="4" customFormat="1" x14ac:dyDescent="0.2">
      <c r="I59" s="5"/>
      <c r="J59" s="5"/>
    </row>
    <row r="60" spans="9:10" s="4" customFormat="1" x14ac:dyDescent="0.2">
      <c r="I60" s="5"/>
      <c r="J60" s="5"/>
    </row>
    <row r="61" spans="9:10" s="4" customFormat="1" x14ac:dyDescent="0.2">
      <c r="I61" s="5"/>
      <c r="J61" s="5"/>
    </row>
    <row r="62" spans="9:10" s="4" customFormat="1" x14ac:dyDescent="0.2">
      <c r="I62" s="5"/>
      <c r="J62" s="5"/>
    </row>
    <row r="63" spans="9:10" s="4" customFormat="1" x14ac:dyDescent="0.2">
      <c r="I63" s="5"/>
      <c r="J63" s="5"/>
    </row>
    <row r="64" spans="9:10" s="4" customFormat="1" x14ac:dyDescent="0.2">
      <c r="I64" s="5"/>
      <c r="J64" s="5"/>
    </row>
    <row r="65" spans="9:10" s="4" customFormat="1" x14ac:dyDescent="0.2">
      <c r="I65" s="5"/>
      <c r="J65" s="5"/>
    </row>
    <row r="66" spans="9:10" s="4" customFormat="1" x14ac:dyDescent="0.2">
      <c r="I66" s="5"/>
      <c r="J66" s="5"/>
    </row>
    <row r="67" spans="9:10" s="4" customFormat="1" x14ac:dyDescent="0.2">
      <c r="I67" s="5"/>
      <c r="J67" s="5"/>
    </row>
    <row r="68" spans="9:10" s="4" customFormat="1" x14ac:dyDescent="0.2">
      <c r="I68" s="5"/>
      <c r="J68" s="5"/>
    </row>
    <row r="69" spans="9:10" s="4" customFormat="1" x14ac:dyDescent="0.2">
      <c r="I69" s="5"/>
      <c r="J69" s="5"/>
    </row>
    <row r="70" spans="9:10" s="4" customFormat="1" x14ac:dyDescent="0.2">
      <c r="I70" s="5"/>
      <c r="J70" s="5"/>
    </row>
    <row r="71" spans="9:10" s="4" customFormat="1" x14ac:dyDescent="0.2">
      <c r="I71" s="5"/>
      <c r="J71" s="5"/>
    </row>
    <row r="72" spans="9:10" s="4" customFormat="1" x14ac:dyDescent="0.2">
      <c r="I72" s="5"/>
      <c r="J72" s="5"/>
    </row>
    <row r="73" spans="9:10" s="4" customFormat="1" x14ac:dyDescent="0.2">
      <c r="I73" s="5"/>
      <c r="J73" s="5"/>
    </row>
    <row r="74" spans="9:10" s="4" customFormat="1" x14ac:dyDescent="0.2">
      <c r="I74" s="5"/>
      <c r="J74" s="5"/>
    </row>
    <row r="75" spans="9:10" s="4" customFormat="1" x14ac:dyDescent="0.2">
      <c r="I75" s="5"/>
      <c r="J75" s="5"/>
    </row>
    <row r="76" spans="9:10" s="4" customFormat="1" x14ac:dyDescent="0.2">
      <c r="I76" s="5"/>
      <c r="J76" s="5"/>
    </row>
    <row r="77" spans="9:10" s="4" customFormat="1" x14ac:dyDescent="0.2">
      <c r="I77" s="5"/>
      <c r="J77" s="5"/>
    </row>
    <row r="78" spans="9:10" s="4" customFormat="1" x14ac:dyDescent="0.2">
      <c r="I78" s="5"/>
      <c r="J78" s="5"/>
    </row>
    <row r="79" spans="9:10" s="4" customFormat="1" x14ac:dyDescent="0.2">
      <c r="I79" s="5"/>
      <c r="J79" s="5"/>
    </row>
    <row r="80" spans="9:10" s="4" customFormat="1" x14ac:dyDescent="0.2">
      <c r="I80" s="5"/>
      <c r="J80" s="5"/>
    </row>
    <row r="81" spans="9:10" s="4" customFormat="1" x14ac:dyDescent="0.2">
      <c r="I81" s="5"/>
      <c r="J81" s="5"/>
    </row>
    <row r="82" spans="9:10" s="4" customFormat="1" x14ac:dyDescent="0.2">
      <c r="I82" s="5"/>
      <c r="J82" s="5"/>
    </row>
    <row r="83" spans="9:10" s="4" customFormat="1" x14ac:dyDescent="0.2">
      <c r="I83" s="5"/>
      <c r="J83" s="5"/>
    </row>
    <row r="84" spans="9:10" s="4" customFormat="1" x14ac:dyDescent="0.2">
      <c r="I84" s="5"/>
      <c r="J84" s="5"/>
    </row>
    <row r="85" spans="9:10" s="4" customFormat="1" x14ac:dyDescent="0.2">
      <c r="I85" s="5"/>
      <c r="J85" s="5"/>
    </row>
    <row r="86" spans="9:10" s="4" customFormat="1" x14ac:dyDescent="0.2">
      <c r="I86" s="5"/>
      <c r="J86" s="5"/>
    </row>
    <row r="87" spans="9:10" s="4" customFormat="1" x14ac:dyDescent="0.2">
      <c r="I87" s="5"/>
      <c r="J87" s="5"/>
    </row>
    <row r="88" spans="9:10" s="4" customFormat="1" x14ac:dyDescent="0.2">
      <c r="I88" s="5"/>
      <c r="J88" s="5"/>
    </row>
    <row r="89" spans="9:10" s="4" customFormat="1" x14ac:dyDescent="0.2">
      <c r="I89" s="5"/>
      <c r="J89" s="5"/>
    </row>
    <row r="90" spans="9:10" s="4" customFormat="1" x14ac:dyDescent="0.2">
      <c r="I90" s="5"/>
      <c r="J90" s="5"/>
    </row>
    <row r="91" spans="9:10" s="4" customFormat="1" x14ac:dyDescent="0.2">
      <c r="I91" s="5"/>
      <c r="J91" s="5"/>
    </row>
    <row r="92" spans="9:10" s="4" customFormat="1" x14ac:dyDescent="0.2">
      <c r="I92" s="5"/>
      <c r="J92" s="5"/>
    </row>
    <row r="93" spans="9:10" s="4" customFormat="1" x14ac:dyDescent="0.2">
      <c r="I93" s="5"/>
      <c r="J93" s="5"/>
    </row>
    <row r="94" spans="9:10" s="4" customFormat="1" x14ac:dyDescent="0.2">
      <c r="I94" s="5"/>
      <c r="J94" s="5"/>
    </row>
    <row r="95" spans="9:10" s="4" customFormat="1" x14ac:dyDescent="0.2">
      <c r="I95" s="5"/>
      <c r="J95" s="5"/>
    </row>
    <row r="96" spans="9:10" s="4" customFormat="1" x14ac:dyDescent="0.2">
      <c r="I96" s="5"/>
      <c r="J96" s="5"/>
    </row>
    <row r="97" spans="9:10" s="4" customFormat="1" x14ac:dyDescent="0.2">
      <c r="I97" s="5"/>
      <c r="J97" s="5"/>
    </row>
    <row r="98" spans="9:10" s="4" customFormat="1" x14ac:dyDescent="0.2">
      <c r="I98" s="5"/>
      <c r="J98" s="5"/>
    </row>
    <row r="99" spans="9:10" s="4" customFormat="1" x14ac:dyDescent="0.2">
      <c r="I99" s="5"/>
      <c r="J99" s="5"/>
    </row>
    <row r="100" spans="9:10" s="4" customFormat="1" x14ac:dyDescent="0.2">
      <c r="I100" s="5"/>
      <c r="J100" s="5"/>
    </row>
    <row r="101" spans="9:10" s="4" customFormat="1" x14ac:dyDescent="0.2">
      <c r="I101" s="5"/>
      <c r="J101" s="5"/>
    </row>
    <row r="102" spans="9:10" s="4" customFormat="1" x14ac:dyDescent="0.2">
      <c r="I102" s="5"/>
      <c r="J102" s="5"/>
    </row>
  </sheetData>
  <mergeCells count="2">
    <mergeCell ref="A5:A6"/>
    <mergeCell ref="C5:E5"/>
  </mergeCells>
  <pageMargins left="0.7" right="0.7" top="0.75" bottom="0.75" header="0.3" footer="0.3"/>
  <pageSetup paperSize="9" orientation="portrait" verticalDpi="0" r:id="rId1"/>
  <headerFooter>
    <oddFooter>&amp;C&amp;1#&amp;"Calibri"&amp;10&amp;K000000WIPO FOR OFFICIAL USE ONLY</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I359"/>
  <sheetViews>
    <sheetView workbookViewId="0"/>
  </sheetViews>
  <sheetFormatPr defaultRowHeight="12.5" x14ac:dyDescent="0.25"/>
  <cols>
    <col min="2" max="2" width="24.6328125" customWidth="1"/>
    <col min="3" max="3" width="15.90625" customWidth="1"/>
  </cols>
  <sheetData>
    <row r="1" spans="1:9" x14ac:dyDescent="0.25">
      <c r="A1" t="s">
        <v>210</v>
      </c>
    </row>
    <row r="2" spans="1:9" x14ac:dyDescent="0.25">
      <c r="A2" t="s">
        <v>211</v>
      </c>
    </row>
    <row r="3" spans="1:9" x14ac:dyDescent="0.25">
      <c r="A3" t="s">
        <v>269</v>
      </c>
    </row>
    <row r="5" spans="1:9" x14ac:dyDescent="0.25">
      <c r="A5" t="s">
        <v>131</v>
      </c>
      <c r="B5" t="s">
        <v>253</v>
      </c>
      <c r="C5" t="s">
        <v>193</v>
      </c>
    </row>
    <row r="6" spans="1:9" x14ac:dyDescent="0.25">
      <c r="A6" t="s">
        <v>73</v>
      </c>
      <c r="B6" t="s">
        <v>183</v>
      </c>
      <c r="C6" s="54">
        <v>6.2</v>
      </c>
      <c r="I6" s="54"/>
    </row>
    <row r="7" spans="1:9" x14ac:dyDescent="0.25">
      <c r="A7" t="s">
        <v>73</v>
      </c>
      <c r="B7" t="s">
        <v>182</v>
      </c>
      <c r="C7" s="54">
        <v>2.6</v>
      </c>
      <c r="I7" s="54"/>
    </row>
    <row r="8" spans="1:9" x14ac:dyDescent="0.25">
      <c r="A8" t="s">
        <v>73</v>
      </c>
      <c r="B8" t="s">
        <v>181</v>
      </c>
      <c r="C8" s="54">
        <v>1.6</v>
      </c>
      <c r="I8" s="54"/>
    </row>
    <row r="9" spans="1:9" x14ac:dyDescent="0.25">
      <c r="A9" t="s">
        <v>73</v>
      </c>
      <c r="B9" t="s">
        <v>180</v>
      </c>
      <c r="C9" s="54">
        <v>5</v>
      </c>
      <c r="I9" s="54"/>
    </row>
    <row r="10" spans="1:9" x14ac:dyDescent="0.25">
      <c r="A10" t="s">
        <v>73</v>
      </c>
      <c r="B10" t="s">
        <v>179</v>
      </c>
      <c r="C10" s="54">
        <v>0.4</v>
      </c>
      <c r="I10" s="54"/>
    </row>
    <row r="11" spans="1:9" x14ac:dyDescent="0.25">
      <c r="A11" t="s">
        <v>73</v>
      </c>
      <c r="B11" t="s">
        <v>178</v>
      </c>
      <c r="C11" s="54">
        <v>12.1</v>
      </c>
      <c r="I11" s="54"/>
    </row>
    <row r="12" spans="1:9" x14ac:dyDescent="0.25">
      <c r="A12" t="s">
        <v>73</v>
      </c>
      <c r="B12" t="s">
        <v>177</v>
      </c>
      <c r="C12" s="54">
        <v>2.7</v>
      </c>
      <c r="I12" s="54"/>
    </row>
    <row r="13" spans="1:9" x14ac:dyDescent="0.25">
      <c r="A13" t="s">
        <v>73</v>
      </c>
      <c r="B13" t="s">
        <v>176</v>
      </c>
      <c r="C13" s="54">
        <v>1.8</v>
      </c>
      <c r="I13" s="54"/>
    </row>
    <row r="14" spans="1:9" x14ac:dyDescent="0.25">
      <c r="A14" t="s">
        <v>73</v>
      </c>
      <c r="B14" t="s">
        <v>175</v>
      </c>
      <c r="C14" s="54">
        <v>1.5</v>
      </c>
      <c r="I14" s="54"/>
    </row>
    <row r="15" spans="1:9" x14ac:dyDescent="0.25">
      <c r="A15" t="s">
        <v>73</v>
      </c>
      <c r="B15" t="s">
        <v>174</v>
      </c>
      <c r="C15" s="54">
        <v>7.1</v>
      </c>
      <c r="I15" s="54"/>
    </row>
    <row r="16" spans="1:9" x14ac:dyDescent="0.25">
      <c r="A16" t="s">
        <v>73</v>
      </c>
      <c r="B16" t="s">
        <v>173</v>
      </c>
      <c r="C16" s="54">
        <v>0.5</v>
      </c>
      <c r="I16" s="54"/>
    </row>
    <row r="17" spans="1:9" x14ac:dyDescent="0.25">
      <c r="A17" t="s">
        <v>73</v>
      </c>
      <c r="B17" t="s">
        <v>172</v>
      </c>
      <c r="C17" s="54">
        <v>2.6</v>
      </c>
      <c r="I17" s="54"/>
    </row>
    <row r="18" spans="1:9" x14ac:dyDescent="0.25">
      <c r="A18" t="s">
        <v>73</v>
      </c>
      <c r="B18" t="s">
        <v>171</v>
      </c>
      <c r="C18" s="54">
        <v>3.4</v>
      </c>
      <c r="I18" s="54"/>
    </row>
    <row r="19" spans="1:9" x14ac:dyDescent="0.25">
      <c r="A19" t="s">
        <v>73</v>
      </c>
      <c r="B19" t="s">
        <v>170</v>
      </c>
      <c r="C19" s="54">
        <v>1.6</v>
      </c>
      <c r="I19" s="54"/>
    </row>
    <row r="20" spans="1:9" x14ac:dyDescent="0.25">
      <c r="A20" t="s">
        <v>73</v>
      </c>
      <c r="B20" t="s">
        <v>169</v>
      </c>
      <c r="C20" s="54">
        <v>1.6</v>
      </c>
      <c r="I20" s="54"/>
    </row>
    <row r="21" spans="1:9" x14ac:dyDescent="0.25">
      <c r="A21" t="s">
        <v>73</v>
      </c>
      <c r="B21" t="s">
        <v>168</v>
      </c>
      <c r="C21" s="54">
        <v>1.8</v>
      </c>
      <c r="I21" s="54"/>
    </row>
    <row r="22" spans="1:9" x14ac:dyDescent="0.25">
      <c r="A22" t="s">
        <v>73</v>
      </c>
      <c r="B22" t="s">
        <v>167</v>
      </c>
      <c r="C22" s="54">
        <v>1.5</v>
      </c>
      <c r="I22" s="54"/>
    </row>
    <row r="23" spans="1:9" x14ac:dyDescent="0.25">
      <c r="A23" t="s">
        <v>73</v>
      </c>
      <c r="B23" t="s">
        <v>166</v>
      </c>
      <c r="C23" s="54">
        <v>1.8</v>
      </c>
      <c r="I23" s="54"/>
    </row>
    <row r="24" spans="1:9" x14ac:dyDescent="0.25">
      <c r="A24" t="s">
        <v>73</v>
      </c>
      <c r="B24" t="s">
        <v>165</v>
      </c>
      <c r="C24" s="54">
        <v>2.4</v>
      </c>
      <c r="I24" s="54"/>
    </row>
    <row r="25" spans="1:9" x14ac:dyDescent="0.25">
      <c r="A25" t="s">
        <v>73</v>
      </c>
      <c r="B25" t="s">
        <v>164</v>
      </c>
      <c r="C25" s="54">
        <v>2.8</v>
      </c>
      <c r="I25" s="54"/>
    </row>
    <row r="26" spans="1:9" x14ac:dyDescent="0.25">
      <c r="A26" t="s">
        <v>73</v>
      </c>
      <c r="B26" t="s">
        <v>163</v>
      </c>
      <c r="C26" s="54">
        <v>1.4</v>
      </c>
      <c r="I26" s="54"/>
    </row>
    <row r="27" spans="1:9" x14ac:dyDescent="0.25">
      <c r="A27" t="s">
        <v>73</v>
      </c>
      <c r="B27" t="s">
        <v>162</v>
      </c>
      <c r="C27" s="54">
        <v>0.2</v>
      </c>
      <c r="I27" s="54"/>
    </row>
    <row r="28" spans="1:9" x14ac:dyDescent="0.25">
      <c r="A28" t="s">
        <v>73</v>
      </c>
      <c r="B28" t="s">
        <v>161</v>
      </c>
      <c r="C28" s="54">
        <v>4.2</v>
      </c>
      <c r="I28" s="54"/>
    </row>
    <row r="29" spans="1:9" x14ac:dyDescent="0.25">
      <c r="A29" t="s">
        <v>73</v>
      </c>
      <c r="B29" t="s">
        <v>160</v>
      </c>
      <c r="C29" s="54">
        <v>2.8</v>
      </c>
      <c r="I29" s="54"/>
    </row>
    <row r="30" spans="1:9" x14ac:dyDescent="0.25">
      <c r="A30" t="s">
        <v>73</v>
      </c>
      <c r="B30" t="s">
        <v>159</v>
      </c>
      <c r="C30" s="54">
        <v>3.6</v>
      </c>
      <c r="I30" s="54"/>
    </row>
    <row r="31" spans="1:9" x14ac:dyDescent="0.25">
      <c r="A31" t="s">
        <v>73</v>
      </c>
      <c r="B31" t="s">
        <v>158</v>
      </c>
      <c r="C31" s="54">
        <v>4.8</v>
      </c>
      <c r="I31" s="54"/>
    </row>
    <row r="32" spans="1:9" x14ac:dyDescent="0.25">
      <c r="A32" t="s">
        <v>73</v>
      </c>
      <c r="B32" t="s">
        <v>157</v>
      </c>
      <c r="C32" s="54">
        <v>1.3</v>
      </c>
      <c r="I32" s="54"/>
    </row>
    <row r="33" spans="1:9" x14ac:dyDescent="0.25">
      <c r="A33" t="s">
        <v>73</v>
      </c>
      <c r="B33" t="s">
        <v>156</v>
      </c>
      <c r="C33" s="54">
        <v>1.4</v>
      </c>
      <c r="I33" s="54"/>
    </row>
    <row r="34" spans="1:9" x14ac:dyDescent="0.25">
      <c r="A34" t="s">
        <v>73</v>
      </c>
      <c r="B34" t="s">
        <v>155</v>
      </c>
      <c r="C34" s="54">
        <v>4.3</v>
      </c>
      <c r="I34" s="54"/>
    </row>
    <row r="35" spans="1:9" x14ac:dyDescent="0.25">
      <c r="A35" t="s">
        <v>73</v>
      </c>
      <c r="B35" t="s">
        <v>154</v>
      </c>
      <c r="C35" s="54">
        <v>2</v>
      </c>
      <c r="I35" s="54"/>
    </row>
    <row r="36" spans="1:9" x14ac:dyDescent="0.25">
      <c r="A36" t="s">
        <v>73</v>
      </c>
      <c r="B36" t="s">
        <v>153</v>
      </c>
      <c r="C36" s="54">
        <v>2</v>
      </c>
      <c r="I36" s="54"/>
    </row>
    <row r="37" spans="1:9" x14ac:dyDescent="0.25">
      <c r="A37" t="s">
        <v>73</v>
      </c>
      <c r="B37" t="s">
        <v>152</v>
      </c>
      <c r="C37" s="54">
        <v>3.2</v>
      </c>
      <c r="I37" s="54"/>
    </row>
    <row r="38" spans="1:9" x14ac:dyDescent="0.25">
      <c r="A38" t="s">
        <v>73</v>
      </c>
      <c r="B38" t="s">
        <v>151</v>
      </c>
      <c r="C38" s="54">
        <v>1.8</v>
      </c>
      <c r="I38" s="54"/>
    </row>
    <row r="39" spans="1:9" x14ac:dyDescent="0.25">
      <c r="A39" t="s">
        <v>73</v>
      </c>
      <c r="B39" t="s">
        <v>150</v>
      </c>
      <c r="C39" s="54">
        <v>1.6</v>
      </c>
      <c r="I39" s="54"/>
    </row>
    <row r="40" spans="1:9" x14ac:dyDescent="0.25">
      <c r="A40" t="s">
        <v>73</v>
      </c>
      <c r="B40" t="s">
        <v>148</v>
      </c>
      <c r="C40" s="54">
        <v>4.5999999999999996</v>
      </c>
      <c r="I40" s="54"/>
    </row>
    <row r="41" spans="1:9" x14ac:dyDescent="0.25">
      <c r="A41" t="s">
        <v>74</v>
      </c>
      <c r="B41" t="s">
        <v>183</v>
      </c>
      <c r="C41" s="54">
        <v>4.0999999999999996</v>
      </c>
      <c r="I41" s="54"/>
    </row>
    <row r="42" spans="1:9" x14ac:dyDescent="0.25">
      <c r="A42" t="s">
        <v>74</v>
      </c>
      <c r="B42" t="s">
        <v>182</v>
      </c>
      <c r="C42" s="54">
        <v>2.8</v>
      </c>
      <c r="I42" s="54"/>
    </row>
    <row r="43" spans="1:9" x14ac:dyDescent="0.25">
      <c r="A43" t="s">
        <v>74</v>
      </c>
      <c r="B43" t="s">
        <v>181</v>
      </c>
      <c r="C43" s="54">
        <v>2.2000000000000002</v>
      </c>
      <c r="I43" s="54"/>
    </row>
    <row r="44" spans="1:9" x14ac:dyDescent="0.25">
      <c r="A44" t="s">
        <v>74</v>
      </c>
      <c r="B44" t="s">
        <v>180</v>
      </c>
      <c r="C44" s="54">
        <v>7.8</v>
      </c>
      <c r="I44" s="54"/>
    </row>
    <row r="45" spans="1:9" x14ac:dyDescent="0.25">
      <c r="A45" t="s">
        <v>74</v>
      </c>
      <c r="B45" t="s">
        <v>179</v>
      </c>
      <c r="C45" s="54">
        <v>0.8</v>
      </c>
      <c r="I45" s="54"/>
    </row>
    <row r="46" spans="1:9" x14ac:dyDescent="0.25">
      <c r="A46" t="s">
        <v>74</v>
      </c>
      <c r="B46" t="s">
        <v>178</v>
      </c>
      <c r="C46" s="54">
        <v>12.9</v>
      </c>
      <c r="I46" s="54"/>
    </row>
    <row r="47" spans="1:9" x14ac:dyDescent="0.25">
      <c r="A47" t="s">
        <v>74</v>
      </c>
      <c r="B47" t="s">
        <v>177</v>
      </c>
      <c r="C47" s="54">
        <v>2.8</v>
      </c>
      <c r="I47" s="54"/>
    </row>
    <row r="48" spans="1:9" x14ac:dyDescent="0.25">
      <c r="A48" t="s">
        <v>74</v>
      </c>
      <c r="B48" t="s">
        <v>176</v>
      </c>
      <c r="C48" s="54">
        <v>2.6</v>
      </c>
      <c r="I48" s="54"/>
    </row>
    <row r="49" spans="1:9" x14ac:dyDescent="0.25">
      <c r="A49" t="s">
        <v>74</v>
      </c>
      <c r="B49" t="s">
        <v>175</v>
      </c>
      <c r="C49" s="54">
        <v>2</v>
      </c>
      <c r="I49" s="54"/>
    </row>
    <row r="50" spans="1:9" x14ac:dyDescent="0.25">
      <c r="A50" t="s">
        <v>74</v>
      </c>
      <c r="B50" t="s">
        <v>174</v>
      </c>
      <c r="C50" s="54">
        <v>3.9</v>
      </c>
      <c r="I50" s="54"/>
    </row>
    <row r="51" spans="1:9" x14ac:dyDescent="0.25">
      <c r="A51" t="s">
        <v>74</v>
      </c>
      <c r="B51" t="s">
        <v>173</v>
      </c>
      <c r="C51" s="54">
        <v>0.9</v>
      </c>
      <c r="I51" s="54"/>
    </row>
    <row r="52" spans="1:9" x14ac:dyDescent="0.25">
      <c r="A52" t="s">
        <v>74</v>
      </c>
      <c r="B52" t="s">
        <v>172</v>
      </c>
      <c r="C52" s="54">
        <v>2.2000000000000002</v>
      </c>
      <c r="I52" s="54"/>
    </row>
    <row r="53" spans="1:9" x14ac:dyDescent="0.25">
      <c r="A53" t="s">
        <v>74</v>
      </c>
      <c r="B53" t="s">
        <v>171</v>
      </c>
      <c r="C53" s="54">
        <v>9.4</v>
      </c>
      <c r="I53" s="54"/>
    </row>
    <row r="54" spans="1:9" x14ac:dyDescent="0.25">
      <c r="A54" t="s">
        <v>74</v>
      </c>
      <c r="B54" t="s">
        <v>170</v>
      </c>
      <c r="C54" s="54">
        <v>2.6</v>
      </c>
      <c r="I54" s="54"/>
    </row>
    <row r="55" spans="1:9" x14ac:dyDescent="0.25">
      <c r="A55" t="s">
        <v>74</v>
      </c>
      <c r="B55" t="s">
        <v>169</v>
      </c>
      <c r="C55" s="54">
        <v>4.5</v>
      </c>
      <c r="I55" s="54"/>
    </row>
    <row r="56" spans="1:9" x14ac:dyDescent="0.25">
      <c r="A56" t="s">
        <v>74</v>
      </c>
      <c r="B56" t="s">
        <v>168</v>
      </c>
      <c r="C56" s="54">
        <v>6.4</v>
      </c>
      <c r="I56" s="54"/>
    </row>
    <row r="57" spans="1:9" x14ac:dyDescent="0.25">
      <c r="A57" t="s">
        <v>74</v>
      </c>
      <c r="B57" t="s">
        <v>167</v>
      </c>
      <c r="C57" s="54">
        <v>1.2</v>
      </c>
      <c r="I57" s="54"/>
    </row>
    <row r="58" spans="1:9" x14ac:dyDescent="0.25">
      <c r="A58" t="s">
        <v>74</v>
      </c>
      <c r="B58" t="s">
        <v>166</v>
      </c>
      <c r="C58" s="54">
        <v>1</v>
      </c>
      <c r="I58" s="54"/>
    </row>
    <row r="59" spans="1:9" x14ac:dyDescent="0.25">
      <c r="A59" t="s">
        <v>74</v>
      </c>
      <c r="B59" t="s">
        <v>165</v>
      </c>
      <c r="C59" s="54">
        <v>2.1</v>
      </c>
      <c r="I59" s="54"/>
    </row>
    <row r="60" spans="1:9" x14ac:dyDescent="0.25">
      <c r="A60" t="s">
        <v>74</v>
      </c>
      <c r="B60" t="s">
        <v>164</v>
      </c>
      <c r="C60" s="54">
        <v>1.1000000000000001</v>
      </c>
      <c r="I60" s="54"/>
    </row>
    <row r="61" spans="1:9" x14ac:dyDescent="0.25">
      <c r="A61" t="s">
        <v>74</v>
      </c>
      <c r="B61" t="s">
        <v>163</v>
      </c>
      <c r="C61" s="54">
        <v>1.2</v>
      </c>
      <c r="I61" s="54"/>
    </row>
    <row r="62" spans="1:9" x14ac:dyDescent="0.25">
      <c r="A62" t="s">
        <v>74</v>
      </c>
      <c r="B62" t="s">
        <v>162</v>
      </c>
      <c r="C62" s="54">
        <v>0.1</v>
      </c>
      <c r="I62" s="54"/>
    </row>
    <row r="63" spans="1:9" x14ac:dyDescent="0.25">
      <c r="A63" t="s">
        <v>74</v>
      </c>
      <c r="B63" t="s">
        <v>161</v>
      </c>
      <c r="C63" s="54">
        <v>2.2000000000000002</v>
      </c>
      <c r="I63" s="54"/>
    </row>
    <row r="64" spans="1:9" x14ac:dyDescent="0.25">
      <c r="A64" t="s">
        <v>74</v>
      </c>
      <c r="B64" t="s">
        <v>160</v>
      </c>
      <c r="C64" s="54">
        <v>1.1000000000000001</v>
      </c>
      <c r="I64" s="54"/>
    </row>
    <row r="65" spans="1:9" x14ac:dyDescent="0.25">
      <c r="A65" t="s">
        <v>74</v>
      </c>
      <c r="B65" t="s">
        <v>159</v>
      </c>
      <c r="C65" s="54">
        <v>2.1</v>
      </c>
      <c r="I65" s="54"/>
    </row>
    <row r="66" spans="1:9" x14ac:dyDescent="0.25">
      <c r="A66" t="s">
        <v>74</v>
      </c>
      <c r="B66" t="s">
        <v>158</v>
      </c>
      <c r="C66" s="54">
        <v>1.5</v>
      </c>
      <c r="I66" s="54"/>
    </row>
    <row r="67" spans="1:9" x14ac:dyDescent="0.25">
      <c r="A67" t="s">
        <v>74</v>
      </c>
      <c r="B67" t="s">
        <v>157</v>
      </c>
      <c r="C67" s="54">
        <v>1.7</v>
      </c>
      <c r="I67" s="54"/>
    </row>
    <row r="68" spans="1:9" x14ac:dyDescent="0.25">
      <c r="A68" t="s">
        <v>74</v>
      </c>
      <c r="B68" t="s">
        <v>156</v>
      </c>
      <c r="C68" s="54">
        <v>0.9</v>
      </c>
      <c r="I68" s="54"/>
    </row>
    <row r="69" spans="1:9" x14ac:dyDescent="0.25">
      <c r="A69" t="s">
        <v>74</v>
      </c>
      <c r="B69" t="s">
        <v>155</v>
      </c>
      <c r="C69" s="54">
        <v>3.2</v>
      </c>
      <c r="I69" s="54"/>
    </row>
    <row r="70" spans="1:9" x14ac:dyDescent="0.25">
      <c r="A70" t="s">
        <v>74</v>
      </c>
      <c r="B70" t="s">
        <v>154</v>
      </c>
      <c r="C70" s="54">
        <v>0.9</v>
      </c>
      <c r="I70" s="54"/>
    </row>
    <row r="71" spans="1:9" x14ac:dyDescent="0.25">
      <c r="A71" t="s">
        <v>74</v>
      </c>
      <c r="B71" t="s">
        <v>153</v>
      </c>
      <c r="C71" s="54">
        <v>1.7</v>
      </c>
      <c r="I71" s="54"/>
    </row>
    <row r="72" spans="1:9" x14ac:dyDescent="0.25">
      <c r="A72" t="s">
        <v>74</v>
      </c>
      <c r="B72" t="s">
        <v>152</v>
      </c>
      <c r="C72" s="54">
        <v>3.6</v>
      </c>
      <c r="I72" s="54"/>
    </row>
    <row r="73" spans="1:9" x14ac:dyDescent="0.25">
      <c r="A73" t="s">
        <v>74</v>
      </c>
      <c r="B73" t="s">
        <v>151</v>
      </c>
      <c r="C73" s="54">
        <v>2.1</v>
      </c>
      <c r="I73" s="54"/>
    </row>
    <row r="74" spans="1:9" x14ac:dyDescent="0.25">
      <c r="A74" t="s">
        <v>74</v>
      </c>
      <c r="B74" t="s">
        <v>150</v>
      </c>
      <c r="C74" s="54">
        <v>1.8</v>
      </c>
      <c r="I74" s="54"/>
    </row>
    <row r="75" spans="1:9" x14ac:dyDescent="0.25">
      <c r="A75" t="s">
        <v>74</v>
      </c>
      <c r="B75" t="s">
        <v>148</v>
      </c>
      <c r="C75" s="54">
        <v>2.8</v>
      </c>
      <c r="I75" s="54"/>
    </row>
    <row r="76" spans="1:9" x14ac:dyDescent="0.25">
      <c r="A76" t="s">
        <v>75</v>
      </c>
      <c r="B76" t="s">
        <v>183</v>
      </c>
      <c r="C76" s="54">
        <v>9.9</v>
      </c>
      <c r="I76" s="54"/>
    </row>
    <row r="77" spans="1:9" x14ac:dyDescent="0.25">
      <c r="A77" t="s">
        <v>75</v>
      </c>
      <c r="B77" t="s">
        <v>182</v>
      </c>
      <c r="C77" s="54">
        <v>4.2</v>
      </c>
      <c r="I77" s="54"/>
    </row>
    <row r="78" spans="1:9" x14ac:dyDescent="0.25">
      <c r="A78" t="s">
        <v>75</v>
      </c>
      <c r="B78" t="s">
        <v>181</v>
      </c>
      <c r="C78" s="54">
        <v>2</v>
      </c>
      <c r="I78" s="54"/>
    </row>
    <row r="79" spans="1:9" x14ac:dyDescent="0.25">
      <c r="A79" t="s">
        <v>75</v>
      </c>
      <c r="B79" t="s">
        <v>180</v>
      </c>
      <c r="C79" s="54">
        <v>3</v>
      </c>
      <c r="I79" s="54"/>
    </row>
    <row r="80" spans="1:9" x14ac:dyDescent="0.25">
      <c r="A80" t="s">
        <v>75</v>
      </c>
      <c r="B80" t="s">
        <v>179</v>
      </c>
      <c r="C80" s="54">
        <v>0.7</v>
      </c>
      <c r="I80" s="54"/>
    </row>
    <row r="81" spans="1:9" x14ac:dyDescent="0.25">
      <c r="A81" t="s">
        <v>75</v>
      </c>
      <c r="B81" t="s">
        <v>178</v>
      </c>
      <c r="C81" s="54">
        <v>6.1</v>
      </c>
      <c r="I81" s="54"/>
    </row>
    <row r="82" spans="1:9" x14ac:dyDescent="0.25">
      <c r="A82" t="s">
        <v>75</v>
      </c>
      <c r="B82" t="s">
        <v>177</v>
      </c>
      <c r="C82" s="54">
        <v>2.1</v>
      </c>
      <c r="I82" s="54"/>
    </row>
    <row r="83" spans="1:9" x14ac:dyDescent="0.25">
      <c r="A83" t="s">
        <v>75</v>
      </c>
      <c r="B83" t="s">
        <v>176</v>
      </c>
      <c r="C83" s="54">
        <v>5.2</v>
      </c>
      <c r="I83" s="54"/>
    </row>
    <row r="84" spans="1:9" x14ac:dyDescent="0.25">
      <c r="A84" t="s">
        <v>75</v>
      </c>
      <c r="B84" t="s">
        <v>175</v>
      </c>
      <c r="C84" s="54">
        <v>5.4</v>
      </c>
      <c r="I84" s="54"/>
    </row>
    <row r="85" spans="1:9" x14ac:dyDescent="0.25">
      <c r="A85" t="s">
        <v>75</v>
      </c>
      <c r="B85" t="s">
        <v>174</v>
      </c>
      <c r="C85" s="54">
        <v>4.9000000000000004</v>
      </c>
      <c r="I85" s="54"/>
    </row>
    <row r="86" spans="1:9" x14ac:dyDescent="0.25">
      <c r="A86" t="s">
        <v>75</v>
      </c>
      <c r="B86" t="s">
        <v>173</v>
      </c>
      <c r="C86" s="54">
        <v>0.4</v>
      </c>
      <c r="I86" s="54"/>
    </row>
    <row r="87" spans="1:9" x14ac:dyDescent="0.25">
      <c r="A87" t="s">
        <v>75</v>
      </c>
      <c r="B87" t="s">
        <v>172</v>
      </c>
      <c r="C87" s="54">
        <v>2.7</v>
      </c>
      <c r="I87" s="54"/>
    </row>
    <row r="88" spans="1:9" x14ac:dyDescent="0.25">
      <c r="A88" t="s">
        <v>75</v>
      </c>
      <c r="B88" t="s">
        <v>171</v>
      </c>
      <c r="C88" s="54">
        <v>3.7</v>
      </c>
      <c r="I88" s="54"/>
    </row>
    <row r="89" spans="1:9" x14ac:dyDescent="0.25">
      <c r="A89" t="s">
        <v>75</v>
      </c>
      <c r="B89" t="s">
        <v>170</v>
      </c>
      <c r="C89" s="54">
        <v>1.4</v>
      </c>
      <c r="I89" s="54"/>
    </row>
    <row r="90" spans="1:9" x14ac:dyDescent="0.25">
      <c r="A90" t="s">
        <v>75</v>
      </c>
      <c r="B90" t="s">
        <v>169</v>
      </c>
      <c r="C90" s="54">
        <v>1.2</v>
      </c>
      <c r="I90" s="54"/>
    </row>
    <row r="91" spans="1:9" x14ac:dyDescent="0.25">
      <c r="A91" t="s">
        <v>75</v>
      </c>
      <c r="B91" t="s">
        <v>168</v>
      </c>
      <c r="C91" s="54">
        <v>1.3</v>
      </c>
      <c r="I91" s="54"/>
    </row>
    <row r="92" spans="1:9" x14ac:dyDescent="0.25">
      <c r="A92" t="s">
        <v>75</v>
      </c>
      <c r="B92" t="s">
        <v>167</v>
      </c>
      <c r="C92" s="54">
        <v>2.5</v>
      </c>
      <c r="I92" s="54"/>
    </row>
    <row r="93" spans="1:9" x14ac:dyDescent="0.25">
      <c r="A93" t="s">
        <v>75</v>
      </c>
      <c r="B93" t="s">
        <v>166</v>
      </c>
      <c r="C93" s="54">
        <v>0.9</v>
      </c>
      <c r="I93" s="54"/>
    </row>
    <row r="94" spans="1:9" x14ac:dyDescent="0.25">
      <c r="A94" t="s">
        <v>75</v>
      </c>
      <c r="B94" t="s">
        <v>165</v>
      </c>
      <c r="C94" s="54">
        <v>2.2000000000000002</v>
      </c>
      <c r="I94" s="54"/>
    </row>
    <row r="95" spans="1:9" x14ac:dyDescent="0.25">
      <c r="A95" t="s">
        <v>75</v>
      </c>
      <c r="B95" t="s">
        <v>164</v>
      </c>
      <c r="C95" s="54">
        <v>2.4</v>
      </c>
      <c r="I95" s="54"/>
    </row>
    <row r="96" spans="1:9" x14ac:dyDescent="0.25">
      <c r="A96" t="s">
        <v>75</v>
      </c>
      <c r="B96" t="s">
        <v>163</v>
      </c>
      <c r="C96" s="54">
        <v>2.5</v>
      </c>
      <c r="I96" s="54"/>
    </row>
    <row r="97" spans="1:9" x14ac:dyDescent="0.25">
      <c r="A97" t="s">
        <v>75</v>
      </c>
      <c r="B97" t="s">
        <v>162</v>
      </c>
      <c r="C97" s="54">
        <v>0.1</v>
      </c>
      <c r="I97" s="54"/>
    </row>
    <row r="98" spans="1:9" x14ac:dyDescent="0.25">
      <c r="A98" t="s">
        <v>75</v>
      </c>
      <c r="B98" t="s">
        <v>161</v>
      </c>
      <c r="C98" s="54">
        <v>1.5</v>
      </c>
      <c r="I98" s="54"/>
    </row>
    <row r="99" spans="1:9" x14ac:dyDescent="0.25">
      <c r="A99" t="s">
        <v>75</v>
      </c>
      <c r="B99" t="s">
        <v>160</v>
      </c>
      <c r="C99" s="54">
        <v>1.1000000000000001</v>
      </c>
      <c r="I99" s="54"/>
    </row>
    <row r="100" spans="1:9" x14ac:dyDescent="0.25">
      <c r="A100" t="s">
        <v>75</v>
      </c>
      <c r="B100" t="s">
        <v>159</v>
      </c>
      <c r="C100" s="54">
        <v>3.3</v>
      </c>
      <c r="I100" s="54"/>
    </row>
    <row r="101" spans="1:9" x14ac:dyDescent="0.25">
      <c r="A101" t="s">
        <v>75</v>
      </c>
      <c r="B101" t="s">
        <v>158</v>
      </c>
      <c r="C101" s="54">
        <v>2.5</v>
      </c>
      <c r="I101" s="54"/>
    </row>
    <row r="102" spans="1:9" x14ac:dyDescent="0.25">
      <c r="A102" t="s">
        <v>75</v>
      </c>
      <c r="B102" t="s">
        <v>157</v>
      </c>
      <c r="C102" s="54">
        <v>2.4</v>
      </c>
      <c r="I102" s="54"/>
    </row>
    <row r="103" spans="1:9" x14ac:dyDescent="0.25">
      <c r="A103" t="s">
        <v>75</v>
      </c>
      <c r="B103" t="s">
        <v>156</v>
      </c>
      <c r="C103" s="54">
        <v>2.4</v>
      </c>
      <c r="I103" s="54"/>
    </row>
    <row r="104" spans="1:9" x14ac:dyDescent="0.25">
      <c r="A104" t="s">
        <v>75</v>
      </c>
      <c r="B104" t="s">
        <v>155</v>
      </c>
      <c r="C104" s="54">
        <v>3</v>
      </c>
      <c r="I104" s="54"/>
    </row>
    <row r="105" spans="1:9" x14ac:dyDescent="0.25">
      <c r="A105" t="s">
        <v>75</v>
      </c>
      <c r="B105" t="s">
        <v>154</v>
      </c>
      <c r="C105" s="54">
        <v>1.8</v>
      </c>
      <c r="I105" s="54"/>
    </row>
    <row r="106" spans="1:9" x14ac:dyDescent="0.25">
      <c r="A106" t="s">
        <v>75</v>
      </c>
      <c r="B106" t="s">
        <v>153</v>
      </c>
      <c r="C106" s="54">
        <v>2.8</v>
      </c>
      <c r="I106" s="54"/>
    </row>
    <row r="107" spans="1:9" x14ac:dyDescent="0.25">
      <c r="A107" t="s">
        <v>75</v>
      </c>
      <c r="B107" t="s">
        <v>152</v>
      </c>
      <c r="C107" s="54">
        <v>6</v>
      </c>
      <c r="I107" s="54"/>
    </row>
    <row r="108" spans="1:9" x14ac:dyDescent="0.25">
      <c r="A108" t="s">
        <v>75</v>
      </c>
      <c r="B108" t="s">
        <v>151</v>
      </c>
      <c r="C108" s="54">
        <v>4.5999999999999996</v>
      </c>
      <c r="I108" s="54"/>
    </row>
    <row r="109" spans="1:9" x14ac:dyDescent="0.25">
      <c r="A109" t="s">
        <v>75</v>
      </c>
      <c r="B109" t="s">
        <v>150</v>
      </c>
      <c r="C109" s="54">
        <v>1.6</v>
      </c>
      <c r="I109" s="54"/>
    </row>
    <row r="110" spans="1:9" x14ac:dyDescent="0.25">
      <c r="A110" t="s">
        <v>75</v>
      </c>
      <c r="B110" t="s">
        <v>148</v>
      </c>
      <c r="C110" s="54">
        <v>2.2999999999999998</v>
      </c>
      <c r="I110" s="54"/>
    </row>
    <row r="111" spans="1:9" x14ac:dyDescent="0.25">
      <c r="A111" t="s">
        <v>76</v>
      </c>
      <c r="B111" t="s">
        <v>183</v>
      </c>
      <c r="C111" s="54">
        <v>8.1999999999999993</v>
      </c>
      <c r="I111" s="54"/>
    </row>
    <row r="112" spans="1:9" x14ac:dyDescent="0.25">
      <c r="A112" t="s">
        <v>76</v>
      </c>
      <c r="B112" t="s">
        <v>182</v>
      </c>
      <c r="C112" s="54">
        <v>4.9000000000000004</v>
      </c>
      <c r="I112" s="54"/>
    </row>
    <row r="113" spans="1:9" x14ac:dyDescent="0.25">
      <c r="A113" t="s">
        <v>76</v>
      </c>
      <c r="B113" t="s">
        <v>181</v>
      </c>
      <c r="C113" s="54">
        <v>2.4</v>
      </c>
      <c r="I113" s="54"/>
    </row>
    <row r="114" spans="1:9" x14ac:dyDescent="0.25">
      <c r="A114" t="s">
        <v>76</v>
      </c>
      <c r="B114" t="s">
        <v>180</v>
      </c>
      <c r="C114" s="54">
        <v>5.7</v>
      </c>
      <c r="I114" s="54"/>
    </row>
    <row r="115" spans="1:9" x14ac:dyDescent="0.25">
      <c r="A115" t="s">
        <v>76</v>
      </c>
      <c r="B115" t="s">
        <v>179</v>
      </c>
      <c r="C115" s="54">
        <v>0.5</v>
      </c>
      <c r="I115" s="54"/>
    </row>
    <row r="116" spans="1:9" x14ac:dyDescent="0.25">
      <c r="A116" t="s">
        <v>76</v>
      </c>
      <c r="B116" t="s">
        <v>178</v>
      </c>
      <c r="C116" s="54">
        <v>8.9</v>
      </c>
      <c r="I116" s="54"/>
    </row>
    <row r="117" spans="1:9" x14ac:dyDescent="0.25">
      <c r="A117" t="s">
        <v>76</v>
      </c>
      <c r="B117" t="s">
        <v>177</v>
      </c>
      <c r="C117" s="54">
        <v>3.7</v>
      </c>
      <c r="I117" s="54"/>
    </row>
    <row r="118" spans="1:9" x14ac:dyDescent="0.25">
      <c r="A118" t="s">
        <v>76</v>
      </c>
      <c r="B118" t="s">
        <v>176</v>
      </c>
      <c r="C118" s="54">
        <v>6.7</v>
      </c>
      <c r="I118" s="54"/>
    </row>
    <row r="119" spans="1:9" x14ac:dyDescent="0.25">
      <c r="A119" t="s">
        <v>76</v>
      </c>
      <c r="B119" t="s">
        <v>175</v>
      </c>
      <c r="C119" s="54">
        <v>2.7</v>
      </c>
      <c r="I119" s="54"/>
    </row>
    <row r="120" spans="1:9" x14ac:dyDescent="0.25">
      <c r="A120" t="s">
        <v>76</v>
      </c>
      <c r="B120" t="s">
        <v>174</v>
      </c>
      <c r="C120" s="54">
        <v>3.6</v>
      </c>
      <c r="I120" s="54"/>
    </row>
    <row r="121" spans="1:9" x14ac:dyDescent="0.25">
      <c r="A121" t="s">
        <v>76</v>
      </c>
      <c r="B121" t="s">
        <v>173</v>
      </c>
      <c r="C121" s="54">
        <v>0.5</v>
      </c>
      <c r="I121" s="54"/>
    </row>
    <row r="122" spans="1:9" x14ac:dyDescent="0.25">
      <c r="A122" t="s">
        <v>76</v>
      </c>
      <c r="B122" t="s">
        <v>172</v>
      </c>
      <c r="C122" s="54">
        <v>2</v>
      </c>
      <c r="I122" s="54"/>
    </row>
    <row r="123" spans="1:9" x14ac:dyDescent="0.25">
      <c r="A123" t="s">
        <v>76</v>
      </c>
      <c r="B123" t="s">
        <v>171</v>
      </c>
      <c r="C123" s="54">
        <v>4.3</v>
      </c>
      <c r="I123" s="54"/>
    </row>
    <row r="124" spans="1:9" x14ac:dyDescent="0.25">
      <c r="A124" t="s">
        <v>76</v>
      </c>
      <c r="B124" t="s">
        <v>170</v>
      </c>
      <c r="C124" s="54">
        <v>2</v>
      </c>
      <c r="I124" s="54"/>
    </row>
    <row r="125" spans="1:9" x14ac:dyDescent="0.25">
      <c r="A125" t="s">
        <v>76</v>
      </c>
      <c r="B125" t="s">
        <v>169</v>
      </c>
      <c r="C125" s="54">
        <v>1.7</v>
      </c>
      <c r="I125" s="54"/>
    </row>
    <row r="126" spans="1:9" x14ac:dyDescent="0.25">
      <c r="A126" t="s">
        <v>76</v>
      </c>
      <c r="B126" t="s">
        <v>168</v>
      </c>
      <c r="C126" s="54">
        <v>2.1</v>
      </c>
      <c r="I126" s="54"/>
    </row>
    <row r="127" spans="1:9" x14ac:dyDescent="0.25">
      <c r="A127" t="s">
        <v>76</v>
      </c>
      <c r="B127" t="s">
        <v>167</v>
      </c>
      <c r="C127" s="54">
        <v>1.5</v>
      </c>
      <c r="I127" s="54"/>
    </row>
    <row r="128" spans="1:9" x14ac:dyDescent="0.25">
      <c r="A128" t="s">
        <v>76</v>
      </c>
      <c r="B128" t="s">
        <v>166</v>
      </c>
      <c r="C128" s="54">
        <v>2</v>
      </c>
      <c r="I128" s="54"/>
    </row>
    <row r="129" spans="1:9" x14ac:dyDescent="0.25">
      <c r="A129" t="s">
        <v>76</v>
      </c>
      <c r="B129" t="s">
        <v>165</v>
      </c>
      <c r="C129" s="54">
        <v>1.7</v>
      </c>
      <c r="I129" s="54"/>
    </row>
    <row r="130" spans="1:9" x14ac:dyDescent="0.25">
      <c r="A130" t="s">
        <v>76</v>
      </c>
      <c r="B130" t="s">
        <v>164</v>
      </c>
      <c r="C130" s="54">
        <v>1.8</v>
      </c>
      <c r="I130" s="54"/>
    </row>
    <row r="131" spans="1:9" x14ac:dyDescent="0.25">
      <c r="A131" t="s">
        <v>76</v>
      </c>
      <c r="B131" t="s">
        <v>163</v>
      </c>
      <c r="C131" s="54">
        <v>1.4</v>
      </c>
      <c r="I131" s="54"/>
    </row>
    <row r="132" spans="1:9" x14ac:dyDescent="0.25">
      <c r="A132" t="s">
        <v>76</v>
      </c>
      <c r="B132" t="s">
        <v>162</v>
      </c>
      <c r="C132" s="54">
        <v>0.1</v>
      </c>
      <c r="I132" s="54"/>
    </row>
    <row r="133" spans="1:9" x14ac:dyDescent="0.25">
      <c r="A133" t="s">
        <v>76</v>
      </c>
      <c r="B133" t="s">
        <v>161</v>
      </c>
      <c r="C133" s="54">
        <v>2.2999999999999998</v>
      </c>
      <c r="I133" s="54"/>
    </row>
    <row r="134" spans="1:9" x14ac:dyDescent="0.25">
      <c r="A134" t="s">
        <v>76</v>
      </c>
      <c r="B134" t="s">
        <v>160</v>
      </c>
      <c r="C134" s="54">
        <v>1.6</v>
      </c>
      <c r="I134" s="54"/>
    </row>
    <row r="135" spans="1:9" x14ac:dyDescent="0.25">
      <c r="A135" t="s">
        <v>76</v>
      </c>
      <c r="B135" t="s">
        <v>159</v>
      </c>
      <c r="C135" s="54">
        <v>2.2000000000000002</v>
      </c>
      <c r="I135" s="54"/>
    </row>
    <row r="136" spans="1:9" x14ac:dyDescent="0.25">
      <c r="A136" t="s">
        <v>76</v>
      </c>
      <c r="B136" t="s">
        <v>158</v>
      </c>
      <c r="C136" s="54">
        <v>1.8</v>
      </c>
      <c r="I136" s="54"/>
    </row>
    <row r="137" spans="1:9" x14ac:dyDescent="0.25">
      <c r="A137" t="s">
        <v>76</v>
      </c>
      <c r="B137" t="s">
        <v>157</v>
      </c>
      <c r="C137" s="54">
        <v>1.5</v>
      </c>
      <c r="I137" s="54"/>
    </row>
    <row r="138" spans="1:9" x14ac:dyDescent="0.25">
      <c r="A138" t="s">
        <v>76</v>
      </c>
      <c r="B138" t="s">
        <v>156</v>
      </c>
      <c r="C138" s="54">
        <v>0.8</v>
      </c>
      <c r="I138" s="54"/>
    </row>
    <row r="139" spans="1:9" x14ac:dyDescent="0.25">
      <c r="A139" t="s">
        <v>76</v>
      </c>
      <c r="B139" t="s">
        <v>155</v>
      </c>
      <c r="C139" s="54">
        <v>3</v>
      </c>
      <c r="I139" s="54"/>
    </row>
    <row r="140" spans="1:9" x14ac:dyDescent="0.25">
      <c r="A140" t="s">
        <v>76</v>
      </c>
      <c r="B140" t="s">
        <v>154</v>
      </c>
      <c r="C140" s="54">
        <v>1.9</v>
      </c>
      <c r="I140" s="54"/>
    </row>
    <row r="141" spans="1:9" x14ac:dyDescent="0.25">
      <c r="A141" t="s">
        <v>76</v>
      </c>
      <c r="B141" t="s">
        <v>153</v>
      </c>
      <c r="C141" s="54">
        <v>2.2000000000000002</v>
      </c>
      <c r="I141" s="54"/>
    </row>
    <row r="142" spans="1:9" x14ac:dyDescent="0.25">
      <c r="A142" t="s">
        <v>76</v>
      </c>
      <c r="B142" t="s">
        <v>152</v>
      </c>
      <c r="C142" s="54">
        <v>4.5999999999999996</v>
      </c>
      <c r="I142" s="54"/>
    </row>
    <row r="143" spans="1:9" x14ac:dyDescent="0.25">
      <c r="A143" t="s">
        <v>76</v>
      </c>
      <c r="B143" t="s">
        <v>151</v>
      </c>
      <c r="C143" s="54">
        <v>2.6</v>
      </c>
      <c r="I143" s="54"/>
    </row>
    <row r="144" spans="1:9" x14ac:dyDescent="0.25">
      <c r="A144" t="s">
        <v>76</v>
      </c>
      <c r="B144" t="s">
        <v>150</v>
      </c>
      <c r="C144" s="54">
        <v>3.1</v>
      </c>
      <c r="I144" s="54"/>
    </row>
    <row r="145" spans="1:9" x14ac:dyDescent="0.25">
      <c r="A145" t="s">
        <v>76</v>
      </c>
      <c r="B145" t="s">
        <v>148</v>
      </c>
      <c r="C145" s="54">
        <v>3.7</v>
      </c>
      <c r="I145" s="54"/>
    </row>
    <row r="146" spans="1:9" x14ac:dyDescent="0.25">
      <c r="A146" t="s">
        <v>91</v>
      </c>
      <c r="B146" t="s">
        <v>183</v>
      </c>
      <c r="C146" s="54">
        <v>9.4</v>
      </c>
      <c r="I146" s="54"/>
    </row>
    <row r="147" spans="1:9" x14ac:dyDescent="0.25">
      <c r="A147" t="s">
        <v>91</v>
      </c>
      <c r="B147" t="s">
        <v>182</v>
      </c>
      <c r="C147" s="54">
        <v>1.5</v>
      </c>
      <c r="I147" s="54"/>
    </row>
    <row r="148" spans="1:9" x14ac:dyDescent="0.25">
      <c r="A148" t="s">
        <v>91</v>
      </c>
      <c r="B148" t="s">
        <v>181</v>
      </c>
      <c r="C148" s="54">
        <v>0.9</v>
      </c>
      <c r="I148" s="54"/>
    </row>
    <row r="149" spans="1:9" x14ac:dyDescent="0.25">
      <c r="A149" t="s">
        <v>91</v>
      </c>
      <c r="B149" t="s">
        <v>180</v>
      </c>
      <c r="C149" s="54">
        <v>2.1</v>
      </c>
      <c r="I149" s="54"/>
    </row>
    <row r="150" spans="1:9" x14ac:dyDescent="0.25">
      <c r="A150" t="s">
        <v>91</v>
      </c>
      <c r="B150" t="s">
        <v>179</v>
      </c>
      <c r="C150" s="54">
        <v>0.6</v>
      </c>
      <c r="I150" s="54"/>
    </row>
    <row r="151" spans="1:9" x14ac:dyDescent="0.25">
      <c r="A151" t="s">
        <v>91</v>
      </c>
      <c r="B151" t="s">
        <v>178</v>
      </c>
      <c r="C151" s="54">
        <v>4</v>
      </c>
      <c r="I151" s="54"/>
    </row>
    <row r="152" spans="1:9" x14ac:dyDescent="0.25">
      <c r="A152" t="s">
        <v>91</v>
      </c>
      <c r="B152" t="s">
        <v>177</v>
      </c>
      <c r="C152" s="54">
        <v>0.7</v>
      </c>
      <c r="I152" s="54"/>
    </row>
    <row r="153" spans="1:9" x14ac:dyDescent="0.25">
      <c r="A153" t="s">
        <v>91</v>
      </c>
      <c r="B153" t="s">
        <v>176</v>
      </c>
      <c r="C153" s="54">
        <v>1.8</v>
      </c>
      <c r="I153" s="54"/>
    </row>
    <row r="154" spans="1:9" x14ac:dyDescent="0.25">
      <c r="A154" t="s">
        <v>91</v>
      </c>
      <c r="B154" t="s">
        <v>175</v>
      </c>
      <c r="C154" s="54">
        <v>1.8</v>
      </c>
      <c r="I154" s="54"/>
    </row>
    <row r="155" spans="1:9" x14ac:dyDescent="0.25">
      <c r="A155" t="s">
        <v>91</v>
      </c>
      <c r="B155" t="s">
        <v>174</v>
      </c>
      <c r="C155" s="54">
        <v>6.5</v>
      </c>
      <c r="I155" s="54"/>
    </row>
    <row r="156" spans="1:9" x14ac:dyDescent="0.25">
      <c r="A156" t="s">
        <v>91</v>
      </c>
      <c r="B156" t="s">
        <v>173</v>
      </c>
      <c r="C156" s="54">
        <v>0.6</v>
      </c>
      <c r="I156" s="54"/>
    </row>
    <row r="157" spans="1:9" x14ac:dyDescent="0.25">
      <c r="A157" t="s">
        <v>91</v>
      </c>
      <c r="B157" t="s">
        <v>172</v>
      </c>
      <c r="C157" s="54">
        <v>2.5</v>
      </c>
      <c r="I157" s="54"/>
    </row>
    <row r="158" spans="1:9" x14ac:dyDescent="0.25">
      <c r="A158" t="s">
        <v>91</v>
      </c>
      <c r="B158" t="s">
        <v>171</v>
      </c>
      <c r="C158" s="54">
        <v>4.5</v>
      </c>
      <c r="I158" s="54"/>
    </row>
    <row r="159" spans="1:9" x14ac:dyDescent="0.25">
      <c r="A159" t="s">
        <v>91</v>
      </c>
      <c r="B159" t="s">
        <v>170</v>
      </c>
      <c r="C159" s="54">
        <v>2.7</v>
      </c>
      <c r="I159" s="54"/>
    </row>
    <row r="160" spans="1:9" x14ac:dyDescent="0.25">
      <c r="A160" t="s">
        <v>91</v>
      </c>
      <c r="B160" t="s">
        <v>169</v>
      </c>
      <c r="C160" s="54">
        <v>2</v>
      </c>
      <c r="I160" s="54"/>
    </row>
    <row r="161" spans="1:9" x14ac:dyDescent="0.25">
      <c r="A161" t="s">
        <v>91</v>
      </c>
      <c r="B161" t="s">
        <v>168</v>
      </c>
      <c r="C161" s="54">
        <v>2.4</v>
      </c>
      <c r="I161" s="54"/>
    </row>
    <row r="162" spans="1:9" x14ac:dyDescent="0.25">
      <c r="A162" t="s">
        <v>91</v>
      </c>
      <c r="B162" t="s">
        <v>167</v>
      </c>
      <c r="C162" s="54">
        <v>1.9</v>
      </c>
      <c r="I162" s="54"/>
    </row>
    <row r="163" spans="1:9" x14ac:dyDescent="0.25">
      <c r="A163" t="s">
        <v>91</v>
      </c>
      <c r="B163" t="s">
        <v>166</v>
      </c>
      <c r="C163" s="54">
        <v>0.5</v>
      </c>
      <c r="I163" s="54"/>
    </row>
    <row r="164" spans="1:9" x14ac:dyDescent="0.25">
      <c r="A164" t="s">
        <v>91</v>
      </c>
      <c r="B164" t="s">
        <v>165</v>
      </c>
      <c r="C164" s="54">
        <v>2.7</v>
      </c>
      <c r="I164" s="54"/>
    </row>
    <row r="165" spans="1:9" x14ac:dyDescent="0.25">
      <c r="A165" t="s">
        <v>91</v>
      </c>
      <c r="B165" t="s">
        <v>164</v>
      </c>
      <c r="C165" s="54">
        <v>1.9</v>
      </c>
      <c r="I165" s="54"/>
    </row>
    <row r="166" spans="1:9" x14ac:dyDescent="0.25">
      <c r="A166" t="s">
        <v>91</v>
      </c>
      <c r="B166" t="s">
        <v>163</v>
      </c>
      <c r="C166" s="54">
        <v>1.6</v>
      </c>
      <c r="I166" s="54"/>
    </row>
    <row r="167" spans="1:9" x14ac:dyDescent="0.25">
      <c r="A167" t="s">
        <v>91</v>
      </c>
      <c r="B167" t="s">
        <v>162</v>
      </c>
      <c r="C167" s="54">
        <v>0.2</v>
      </c>
      <c r="I167" s="54"/>
    </row>
    <row r="168" spans="1:9" x14ac:dyDescent="0.25">
      <c r="A168" t="s">
        <v>91</v>
      </c>
      <c r="B168" t="s">
        <v>161</v>
      </c>
      <c r="C168" s="54">
        <v>2.6</v>
      </c>
      <c r="I168" s="54"/>
    </row>
    <row r="169" spans="1:9" x14ac:dyDescent="0.25">
      <c r="A169" t="s">
        <v>91</v>
      </c>
      <c r="B169" t="s">
        <v>160</v>
      </c>
      <c r="C169" s="54">
        <v>1.4</v>
      </c>
      <c r="I169" s="54"/>
    </row>
    <row r="170" spans="1:9" x14ac:dyDescent="0.25">
      <c r="A170" t="s">
        <v>91</v>
      </c>
      <c r="B170" t="s">
        <v>159</v>
      </c>
      <c r="C170" s="54">
        <v>3.4</v>
      </c>
      <c r="I170" s="54"/>
    </row>
    <row r="171" spans="1:9" x14ac:dyDescent="0.25">
      <c r="A171" t="s">
        <v>91</v>
      </c>
      <c r="B171" t="s">
        <v>158</v>
      </c>
      <c r="C171" s="54">
        <v>3.6</v>
      </c>
      <c r="I171" s="54"/>
    </row>
    <row r="172" spans="1:9" x14ac:dyDescent="0.25">
      <c r="A172" t="s">
        <v>91</v>
      </c>
      <c r="B172" t="s">
        <v>157</v>
      </c>
      <c r="C172" s="54">
        <v>4.5</v>
      </c>
      <c r="I172" s="54"/>
    </row>
    <row r="173" spans="1:9" x14ac:dyDescent="0.25">
      <c r="A173" t="s">
        <v>91</v>
      </c>
      <c r="B173" t="s">
        <v>156</v>
      </c>
      <c r="C173" s="54">
        <v>1.4</v>
      </c>
      <c r="I173" s="54"/>
    </row>
    <row r="174" spans="1:9" x14ac:dyDescent="0.25">
      <c r="A174" t="s">
        <v>91</v>
      </c>
      <c r="B174" t="s">
        <v>155</v>
      </c>
      <c r="C174" s="54">
        <v>4.0999999999999996</v>
      </c>
      <c r="I174" s="54"/>
    </row>
    <row r="175" spans="1:9" x14ac:dyDescent="0.25">
      <c r="A175" t="s">
        <v>91</v>
      </c>
      <c r="B175" t="s">
        <v>154</v>
      </c>
      <c r="C175" s="54">
        <v>1.5</v>
      </c>
      <c r="I175" s="54"/>
    </row>
    <row r="176" spans="1:9" x14ac:dyDescent="0.25">
      <c r="A176" t="s">
        <v>91</v>
      </c>
      <c r="B176" t="s">
        <v>153</v>
      </c>
      <c r="C176" s="54">
        <v>6.4</v>
      </c>
      <c r="I176" s="54"/>
    </row>
    <row r="177" spans="1:9" x14ac:dyDescent="0.25">
      <c r="A177" t="s">
        <v>91</v>
      </c>
      <c r="B177" t="s">
        <v>152</v>
      </c>
      <c r="C177" s="54">
        <v>11.7</v>
      </c>
      <c r="I177" s="54"/>
    </row>
    <row r="178" spans="1:9" x14ac:dyDescent="0.25">
      <c r="A178" t="s">
        <v>91</v>
      </c>
      <c r="B178" t="s">
        <v>151</v>
      </c>
      <c r="C178" s="54">
        <v>1.8</v>
      </c>
      <c r="I178" s="54"/>
    </row>
    <row r="179" spans="1:9" x14ac:dyDescent="0.25">
      <c r="A179" t="s">
        <v>91</v>
      </c>
      <c r="B179" t="s">
        <v>150</v>
      </c>
      <c r="C179" s="54">
        <v>1.7</v>
      </c>
      <c r="I179" s="54"/>
    </row>
    <row r="180" spans="1:9" x14ac:dyDescent="0.25">
      <c r="A180" t="s">
        <v>91</v>
      </c>
      <c r="B180" t="s">
        <v>148</v>
      </c>
      <c r="C180" s="54">
        <v>3.2</v>
      </c>
      <c r="I180" s="54"/>
    </row>
    <row r="181" spans="1:9" x14ac:dyDescent="0.25">
      <c r="A181" t="s">
        <v>83</v>
      </c>
      <c r="B181" t="s">
        <v>183</v>
      </c>
      <c r="C181" s="54">
        <v>6.5</v>
      </c>
      <c r="I181" s="54"/>
    </row>
    <row r="182" spans="1:9" x14ac:dyDescent="0.25">
      <c r="A182" t="s">
        <v>83</v>
      </c>
      <c r="B182" t="s">
        <v>182</v>
      </c>
      <c r="C182" s="54">
        <v>1.7</v>
      </c>
      <c r="I182" s="54"/>
    </row>
    <row r="183" spans="1:9" x14ac:dyDescent="0.25">
      <c r="A183" t="s">
        <v>83</v>
      </c>
      <c r="B183" t="s">
        <v>181</v>
      </c>
      <c r="C183" s="54">
        <v>1.4</v>
      </c>
      <c r="I183" s="54"/>
    </row>
    <row r="184" spans="1:9" x14ac:dyDescent="0.25">
      <c r="A184" t="s">
        <v>83</v>
      </c>
      <c r="B184" t="s">
        <v>180</v>
      </c>
      <c r="C184" s="54">
        <v>3.1</v>
      </c>
      <c r="I184" s="54"/>
    </row>
    <row r="185" spans="1:9" x14ac:dyDescent="0.25">
      <c r="A185" t="s">
        <v>83</v>
      </c>
      <c r="B185" t="s">
        <v>179</v>
      </c>
      <c r="C185" s="54">
        <v>0.6</v>
      </c>
      <c r="I185" s="54"/>
    </row>
    <row r="186" spans="1:9" x14ac:dyDescent="0.25">
      <c r="A186" t="s">
        <v>83</v>
      </c>
      <c r="B186" t="s">
        <v>178</v>
      </c>
      <c r="C186" s="54">
        <v>5</v>
      </c>
      <c r="I186" s="54"/>
    </row>
    <row r="187" spans="1:9" x14ac:dyDescent="0.25">
      <c r="A187" t="s">
        <v>83</v>
      </c>
      <c r="B187" t="s">
        <v>177</v>
      </c>
      <c r="C187" s="54">
        <v>0.8</v>
      </c>
      <c r="I187" s="54"/>
    </row>
    <row r="188" spans="1:9" x14ac:dyDescent="0.25">
      <c r="A188" t="s">
        <v>83</v>
      </c>
      <c r="B188" t="s">
        <v>176</v>
      </c>
      <c r="C188" s="54">
        <v>2.4</v>
      </c>
      <c r="I188" s="54"/>
    </row>
    <row r="189" spans="1:9" x14ac:dyDescent="0.25">
      <c r="A189" t="s">
        <v>83</v>
      </c>
      <c r="B189" t="s">
        <v>175</v>
      </c>
      <c r="C189" s="54">
        <v>2.1</v>
      </c>
      <c r="I189" s="54"/>
    </row>
    <row r="190" spans="1:9" x14ac:dyDescent="0.25">
      <c r="A190" t="s">
        <v>83</v>
      </c>
      <c r="B190" t="s">
        <v>174</v>
      </c>
      <c r="C190" s="54">
        <v>5</v>
      </c>
      <c r="I190" s="54"/>
    </row>
    <row r="191" spans="1:9" x14ac:dyDescent="0.25">
      <c r="A191" t="s">
        <v>83</v>
      </c>
      <c r="B191" t="s">
        <v>173</v>
      </c>
      <c r="C191" s="54">
        <v>0.8</v>
      </c>
      <c r="I191" s="54"/>
    </row>
    <row r="192" spans="1:9" x14ac:dyDescent="0.25">
      <c r="A192" t="s">
        <v>83</v>
      </c>
      <c r="B192" t="s">
        <v>172</v>
      </c>
      <c r="C192" s="54">
        <v>1.5</v>
      </c>
      <c r="I192" s="54"/>
    </row>
    <row r="193" spans="1:9" x14ac:dyDescent="0.25">
      <c r="A193" t="s">
        <v>83</v>
      </c>
      <c r="B193" t="s">
        <v>171</v>
      </c>
      <c r="C193" s="54">
        <v>5.4</v>
      </c>
      <c r="I193" s="54"/>
    </row>
    <row r="194" spans="1:9" x14ac:dyDescent="0.25">
      <c r="A194" t="s">
        <v>83</v>
      </c>
      <c r="B194" t="s">
        <v>170</v>
      </c>
      <c r="C194" s="54">
        <v>4.5</v>
      </c>
      <c r="I194" s="54"/>
    </row>
    <row r="195" spans="1:9" x14ac:dyDescent="0.25">
      <c r="A195" t="s">
        <v>83</v>
      </c>
      <c r="B195" t="s">
        <v>169</v>
      </c>
      <c r="C195" s="54">
        <v>3.1</v>
      </c>
      <c r="I195" s="54"/>
    </row>
    <row r="196" spans="1:9" x14ac:dyDescent="0.25">
      <c r="A196" t="s">
        <v>83</v>
      </c>
      <c r="B196" t="s">
        <v>168</v>
      </c>
      <c r="C196" s="54">
        <v>4.4000000000000004</v>
      </c>
      <c r="I196" s="54"/>
    </row>
    <row r="197" spans="1:9" x14ac:dyDescent="0.25">
      <c r="A197" t="s">
        <v>83</v>
      </c>
      <c r="B197" t="s">
        <v>167</v>
      </c>
      <c r="C197" s="54">
        <v>2</v>
      </c>
      <c r="I197" s="54"/>
    </row>
    <row r="198" spans="1:9" x14ac:dyDescent="0.25">
      <c r="A198" t="s">
        <v>83</v>
      </c>
      <c r="B198" t="s">
        <v>166</v>
      </c>
      <c r="C198" s="54">
        <v>1.1000000000000001</v>
      </c>
      <c r="I198" s="54"/>
    </row>
    <row r="199" spans="1:9" x14ac:dyDescent="0.25">
      <c r="A199" t="s">
        <v>83</v>
      </c>
      <c r="B199" t="s">
        <v>165</v>
      </c>
      <c r="C199" s="54">
        <v>2.4</v>
      </c>
      <c r="I199" s="54"/>
    </row>
    <row r="200" spans="1:9" x14ac:dyDescent="0.25">
      <c r="A200" t="s">
        <v>83</v>
      </c>
      <c r="B200" t="s">
        <v>164</v>
      </c>
      <c r="C200" s="54">
        <v>2.5</v>
      </c>
      <c r="I200" s="54"/>
    </row>
    <row r="201" spans="1:9" x14ac:dyDescent="0.25">
      <c r="A201" t="s">
        <v>83</v>
      </c>
      <c r="B201" t="s">
        <v>163</v>
      </c>
      <c r="C201" s="54">
        <v>1.8</v>
      </c>
      <c r="I201" s="54"/>
    </row>
    <row r="202" spans="1:9" x14ac:dyDescent="0.25">
      <c r="A202" t="s">
        <v>83</v>
      </c>
      <c r="B202" t="s">
        <v>162</v>
      </c>
      <c r="C202" s="54">
        <v>0.2</v>
      </c>
      <c r="I202" s="54"/>
    </row>
    <row r="203" spans="1:9" x14ac:dyDescent="0.25">
      <c r="A203" t="s">
        <v>83</v>
      </c>
      <c r="B203" t="s">
        <v>161</v>
      </c>
      <c r="C203" s="54">
        <v>2.9</v>
      </c>
      <c r="I203" s="54"/>
    </row>
    <row r="204" spans="1:9" x14ac:dyDescent="0.25">
      <c r="A204" t="s">
        <v>83</v>
      </c>
      <c r="B204" t="s">
        <v>160</v>
      </c>
      <c r="C204" s="54">
        <v>1.4</v>
      </c>
      <c r="I204" s="54"/>
    </row>
    <row r="205" spans="1:9" x14ac:dyDescent="0.25">
      <c r="A205" t="s">
        <v>83</v>
      </c>
      <c r="B205" t="s">
        <v>159</v>
      </c>
      <c r="C205" s="54">
        <v>2.5</v>
      </c>
      <c r="I205" s="54"/>
    </row>
    <row r="206" spans="1:9" x14ac:dyDescent="0.25">
      <c r="A206" t="s">
        <v>83</v>
      </c>
      <c r="B206" t="s">
        <v>158</v>
      </c>
      <c r="C206" s="54">
        <v>1.3</v>
      </c>
      <c r="I206" s="54"/>
    </row>
    <row r="207" spans="1:9" x14ac:dyDescent="0.25">
      <c r="A207" t="s">
        <v>83</v>
      </c>
      <c r="B207" t="s">
        <v>157</v>
      </c>
      <c r="C207" s="54">
        <v>4.5</v>
      </c>
      <c r="I207" s="54"/>
    </row>
    <row r="208" spans="1:9" x14ac:dyDescent="0.25">
      <c r="A208" t="s">
        <v>83</v>
      </c>
      <c r="B208" t="s">
        <v>156</v>
      </c>
      <c r="C208" s="54">
        <v>0.7</v>
      </c>
      <c r="I208" s="54"/>
    </row>
    <row r="209" spans="1:9" x14ac:dyDescent="0.25">
      <c r="A209" t="s">
        <v>83</v>
      </c>
      <c r="B209" t="s">
        <v>155</v>
      </c>
      <c r="C209" s="54">
        <v>4.5</v>
      </c>
      <c r="I209" s="54"/>
    </row>
    <row r="210" spans="1:9" x14ac:dyDescent="0.25">
      <c r="A210" t="s">
        <v>83</v>
      </c>
      <c r="B210" t="s">
        <v>154</v>
      </c>
      <c r="C210" s="54">
        <v>1.6</v>
      </c>
      <c r="I210" s="54"/>
    </row>
    <row r="211" spans="1:9" x14ac:dyDescent="0.25">
      <c r="A211" t="s">
        <v>83</v>
      </c>
      <c r="B211" t="s">
        <v>153</v>
      </c>
      <c r="C211" s="54">
        <v>4.2</v>
      </c>
      <c r="I211" s="54"/>
    </row>
    <row r="212" spans="1:9" x14ac:dyDescent="0.25">
      <c r="A212" t="s">
        <v>83</v>
      </c>
      <c r="B212" t="s">
        <v>152</v>
      </c>
      <c r="C212" s="54">
        <v>11.3</v>
      </c>
      <c r="I212" s="54"/>
    </row>
    <row r="213" spans="1:9" x14ac:dyDescent="0.25">
      <c r="A213" t="s">
        <v>83</v>
      </c>
      <c r="B213" t="s">
        <v>151</v>
      </c>
      <c r="C213" s="54">
        <v>1.4</v>
      </c>
      <c r="I213" s="54"/>
    </row>
    <row r="214" spans="1:9" x14ac:dyDescent="0.25">
      <c r="A214" t="s">
        <v>83</v>
      </c>
      <c r="B214" t="s">
        <v>150</v>
      </c>
      <c r="C214" s="54">
        <v>2.6</v>
      </c>
      <c r="I214" s="54"/>
    </row>
    <row r="215" spans="1:9" x14ac:dyDescent="0.25">
      <c r="A215" t="s">
        <v>83</v>
      </c>
      <c r="B215" t="s">
        <v>148</v>
      </c>
      <c r="C215" s="54">
        <v>3</v>
      </c>
      <c r="I215" s="54"/>
    </row>
    <row r="216" spans="1:9" x14ac:dyDescent="0.25">
      <c r="A216" t="s">
        <v>85</v>
      </c>
      <c r="B216" t="s">
        <v>183</v>
      </c>
      <c r="C216" s="54">
        <v>5.3</v>
      </c>
      <c r="I216" s="54"/>
    </row>
    <row r="217" spans="1:9" x14ac:dyDescent="0.25">
      <c r="A217" t="s">
        <v>85</v>
      </c>
      <c r="B217" t="s">
        <v>182</v>
      </c>
      <c r="C217" s="54">
        <v>1.9</v>
      </c>
      <c r="I217" s="54"/>
    </row>
    <row r="218" spans="1:9" x14ac:dyDescent="0.25">
      <c r="A218" t="s">
        <v>85</v>
      </c>
      <c r="B218" t="s">
        <v>181</v>
      </c>
      <c r="C218" s="54">
        <v>1.4</v>
      </c>
      <c r="I218" s="54"/>
    </row>
    <row r="219" spans="1:9" x14ac:dyDescent="0.25">
      <c r="A219" t="s">
        <v>85</v>
      </c>
      <c r="B219" t="s">
        <v>180</v>
      </c>
      <c r="C219" s="54">
        <v>2.7</v>
      </c>
      <c r="I219" s="54"/>
    </row>
    <row r="220" spans="1:9" x14ac:dyDescent="0.25">
      <c r="A220" t="s">
        <v>85</v>
      </c>
      <c r="B220" t="s">
        <v>179</v>
      </c>
      <c r="C220" s="54">
        <v>0.7</v>
      </c>
      <c r="I220" s="54"/>
    </row>
    <row r="221" spans="1:9" x14ac:dyDescent="0.25">
      <c r="A221" t="s">
        <v>85</v>
      </c>
      <c r="B221" t="s">
        <v>178</v>
      </c>
      <c r="C221" s="54">
        <v>8.6</v>
      </c>
      <c r="I221" s="54"/>
    </row>
    <row r="222" spans="1:9" x14ac:dyDescent="0.25">
      <c r="A222" t="s">
        <v>85</v>
      </c>
      <c r="B222" t="s">
        <v>177</v>
      </c>
      <c r="C222" s="54">
        <v>1.3</v>
      </c>
      <c r="I222" s="54"/>
    </row>
    <row r="223" spans="1:9" x14ac:dyDescent="0.25">
      <c r="A223" t="s">
        <v>85</v>
      </c>
      <c r="B223" t="s">
        <v>176</v>
      </c>
      <c r="C223" s="54">
        <v>1.4</v>
      </c>
      <c r="I223" s="54"/>
    </row>
    <row r="224" spans="1:9" x14ac:dyDescent="0.25">
      <c r="A224" t="s">
        <v>85</v>
      </c>
      <c r="B224" t="s">
        <v>175</v>
      </c>
      <c r="C224" s="54">
        <v>1.9</v>
      </c>
      <c r="I224" s="54"/>
    </row>
    <row r="225" spans="1:9" x14ac:dyDescent="0.25">
      <c r="A225" t="s">
        <v>85</v>
      </c>
      <c r="B225" t="s">
        <v>174</v>
      </c>
      <c r="C225" s="54">
        <v>4.5</v>
      </c>
      <c r="I225" s="54"/>
    </row>
    <row r="226" spans="1:9" x14ac:dyDescent="0.25">
      <c r="A226" t="s">
        <v>85</v>
      </c>
      <c r="B226" t="s">
        <v>173</v>
      </c>
      <c r="C226" s="54">
        <v>1.1000000000000001</v>
      </c>
      <c r="I226" s="54"/>
    </row>
    <row r="227" spans="1:9" x14ac:dyDescent="0.25">
      <c r="A227" t="s">
        <v>85</v>
      </c>
      <c r="B227" t="s">
        <v>172</v>
      </c>
      <c r="C227" s="54">
        <v>1.6</v>
      </c>
      <c r="I227" s="54"/>
    </row>
    <row r="228" spans="1:9" x14ac:dyDescent="0.25">
      <c r="A228" t="s">
        <v>85</v>
      </c>
      <c r="B228" t="s">
        <v>171</v>
      </c>
      <c r="C228" s="54">
        <v>7.6</v>
      </c>
      <c r="I228" s="54"/>
    </row>
    <row r="229" spans="1:9" x14ac:dyDescent="0.25">
      <c r="A229" t="s">
        <v>85</v>
      </c>
      <c r="B229" t="s">
        <v>170</v>
      </c>
      <c r="C229" s="54">
        <v>3.7</v>
      </c>
      <c r="I229" s="54"/>
    </row>
    <row r="230" spans="1:9" x14ac:dyDescent="0.25">
      <c r="A230" t="s">
        <v>85</v>
      </c>
      <c r="B230" t="s">
        <v>169</v>
      </c>
      <c r="C230" s="54">
        <v>5.3</v>
      </c>
      <c r="I230" s="54"/>
    </row>
    <row r="231" spans="1:9" x14ac:dyDescent="0.25">
      <c r="A231" t="s">
        <v>85</v>
      </c>
      <c r="B231" t="s">
        <v>168</v>
      </c>
      <c r="C231" s="54">
        <v>7.6</v>
      </c>
      <c r="I231" s="54"/>
    </row>
    <row r="232" spans="1:9" x14ac:dyDescent="0.25">
      <c r="A232" t="s">
        <v>85</v>
      </c>
      <c r="B232" t="s">
        <v>167</v>
      </c>
      <c r="C232" s="54">
        <v>0.7</v>
      </c>
      <c r="I232" s="54"/>
    </row>
    <row r="233" spans="1:9" x14ac:dyDescent="0.25">
      <c r="A233" t="s">
        <v>85</v>
      </c>
      <c r="B233" t="s">
        <v>166</v>
      </c>
      <c r="C233" s="54">
        <v>0.7</v>
      </c>
      <c r="I233" s="54"/>
    </row>
    <row r="234" spans="1:9" x14ac:dyDescent="0.25">
      <c r="A234" t="s">
        <v>85</v>
      </c>
      <c r="B234" t="s">
        <v>165</v>
      </c>
      <c r="C234" s="54">
        <v>2.2999999999999998</v>
      </c>
      <c r="I234" s="54"/>
    </row>
    <row r="235" spans="1:9" x14ac:dyDescent="0.25">
      <c r="A235" t="s">
        <v>85</v>
      </c>
      <c r="B235" t="s">
        <v>164</v>
      </c>
      <c r="C235" s="54">
        <v>1.4</v>
      </c>
      <c r="I235" s="54"/>
    </row>
    <row r="236" spans="1:9" x14ac:dyDescent="0.25">
      <c r="A236" t="s">
        <v>85</v>
      </c>
      <c r="B236" t="s">
        <v>163</v>
      </c>
      <c r="C236" s="54">
        <v>1</v>
      </c>
      <c r="I236" s="54"/>
    </row>
    <row r="237" spans="1:9" x14ac:dyDescent="0.25">
      <c r="A237" t="s">
        <v>85</v>
      </c>
      <c r="B237" t="s">
        <v>162</v>
      </c>
      <c r="C237" s="54">
        <v>0.2</v>
      </c>
      <c r="I237" s="54"/>
    </row>
    <row r="238" spans="1:9" x14ac:dyDescent="0.25">
      <c r="A238" t="s">
        <v>85</v>
      </c>
      <c r="B238" t="s">
        <v>161</v>
      </c>
      <c r="C238" s="54">
        <v>3</v>
      </c>
      <c r="I238" s="54"/>
    </row>
    <row r="239" spans="1:9" x14ac:dyDescent="0.25">
      <c r="A239" t="s">
        <v>85</v>
      </c>
      <c r="B239" t="s">
        <v>160</v>
      </c>
      <c r="C239" s="54">
        <v>1.6</v>
      </c>
      <c r="I239" s="54"/>
    </row>
    <row r="240" spans="1:9" x14ac:dyDescent="0.25">
      <c r="A240" t="s">
        <v>85</v>
      </c>
      <c r="B240" t="s">
        <v>159</v>
      </c>
      <c r="C240" s="54">
        <v>2.5</v>
      </c>
      <c r="I240" s="54"/>
    </row>
    <row r="241" spans="1:9" x14ac:dyDescent="0.25">
      <c r="A241" t="s">
        <v>85</v>
      </c>
      <c r="B241" t="s">
        <v>158</v>
      </c>
      <c r="C241" s="54">
        <v>1.2</v>
      </c>
      <c r="I241" s="54"/>
    </row>
    <row r="242" spans="1:9" x14ac:dyDescent="0.25">
      <c r="A242" t="s">
        <v>85</v>
      </c>
      <c r="B242" t="s">
        <v>157</v>
      </c>
      <c r="C242" s="54">
        <v>3.6</v>
      </c>
      <c r="I242" s="54"/>
    </row>
    <row r="243" spans="1:9" x14ac:dyDescent="0.25">
      <c r="A243" t="s">
        <v>85</v>
      </c>
      <c r="B243" t="s">
        <v>156</v>
      </c>
      <c r="C243" s="54">
        <v>0.9</v>
      </c>
      <c r="I243" s="54"/>
    </row>
    <row r="244" spans="1:9" x14ac:dyDescent="0.25">
      <c r="A244" t="s">
        <v>85</v>
      </c>
      <c r="B244" t="s">
        <v>155</v>
      </c>
      <c r="C244" s="54">
        <v>2.9</v>
      </c>
      <c r="I244" s="54"/>
    </row>
    <row r="245" spans="1:9" x14ac:dyDescent="0.25">
      <c r="A245" t="s">
        <v>85</v>
      </c>
      <c r="B245" t="s">
        <v>154</v>
      </c>
      <c r="C245" s="54">
        <v>1</v>
      </c>
      <c r="I245" s="54"/>
    </row>
    <row r="246" spans="1:9" x14ac:dyDescent="0.25">
      <c r="A246" t="s">
        <v>85</v>
      </c>
      <c r="B246" t="s">
        <v>153</v>
      </c>
      <c r="C246" s="54">
        <v>3</v>
      </c>
      <c r="I246" s="54"/>
    </row>
    <row r="247" spans="1:9" x14ac:dyDescent="0.25">
      <c r="A247" t="s">
        <v>85</v>
      </c>
      <c r="B247" t="s">
        <v>152</v>
      </c>
      <c r="C247" s="54">
        <v>4.9000000000000004</v>
      </c>
      <c r="I247" s="54"/>
    </row>
    <row r="248" spans="1:9" x14ac:dyDescent="0.25">
      <c r="A248" t="s">
        <v>85</v>
      </c>
      <c r="B248" t="s">
        <v>151</v>
      </c>
      <c r="C248" s="54">
        <v>2.5</v>
      </c>
      <c r="I248" s="54"/>
    </row>
    <row r="249" spans="1:9" x14ac:dyDescent="0.25">
      <c r="A249" t="s">
        <v>85</v>
      </c>
      <c r="B249" t="s">
        <v>150</v>
      </c>
      <c r="C249" s="54">
        <v>6</v>
      </c>
      <c r="I249" s="54"/>
    </row>
    <row r="250" spans="1:9" x14ac:dyDescent="0.25">
      <c r="A250" t="s">
        <v>85</v>
      </c>
      <c r="B250" t="s">
        <v>148</v>
      </c>
      <c r="C250" s="54">
        <v>4.4000000000000004</v>
      </c>
      <c r="I250" s="54"/>
    </row>
    <row r="251" spans="1:9" x14ac:dyDescent="0.25">
      <c r="A251" t="s">
        <v>130</v>
      </c>
      <c r="B251" t="s">
        <v>183</v>
      </c>
      <c r="C251" s="54">
        <v>6.1</v>
      </c>
      <c r="I251" s="54"/>
    </row>
    <row r="252" spans="1:9" x14ac:dyDescent="0.25">
      <c r="A252" t="s">
        <v>130</v>
      </c>
      <c r="B252" t="s">
        <v>182</v>
      </c>
      <c r="C252" s="54">
        <v>1</v>
      </c>
      <c r="I252" s="54"/>
    </row>
    <row r="253" spans="1:9" x14ac:dyDescent="0.25">
      <c r="A253" t="s">
        <v>130</v>
      </c>
      <c r="B253" t="s">
        <v>181</v>
      </c>
      <c r="C253" s="54">
        <v>0.6</v>
      </c>
      <c r="I253" s="54"/>
    </row>
    <row r="254" spans="1:9" x14ac:dyDescent="0.25">
      <c r="A254" t="s">
        <v>130</v>
      </c>
      <c r="B254" t="s">
        <v>180</v>
      </c>
      <c r="C254" s="54">
        <v>1.5</v>
      </c>
      <c r="I254" s="54"/>
    </row>
    <row r="255" spans="1:9" x14ac:dyDescent="0.25">
      <c r="A255" t="s">
        <v>130</v>
      </c>
      <c r="B255" t="s">
        <v>179</v>
      </c>
      <c r="C255" s="54">
        <v>0.4</v>
      </c>
      <c r="I255" s="54"/>
    </row>
    <row r="256" spans="1:9" x14ac:dyDescent="0.25">
      <c r="A256" t="s">
        <v>130</v>
      </c>
      <c r="B256" t="s">
        <v>178</v>
      </c>
      <c r="C256" s="54">
        <v>2.9</v>
      </c>
      <c r="I256" s="54"/>
    </row>
    <row r="257" spans="1:9" x14ac:dyDescent="0.25">
      <c r="A257" t="s">
        <v>130</v>
      </c>
      <c r="B257" t="s">
        <v>177</v>
      </c>
      <c r="C257" s="54">
        <v>0.8</v>
      </c>
      <c r="I257" s="54"/>
    </row>
    <row r="258" spans="1:9" x14ac:dyDescent="0.25">
      <c r="A258" t="s">
        <v>130</v>
      </c>
      <c r="B258" t="s">
        <v>176</v>
      </c>
      <c r="C258" s="54">
        <v>0.9</v>
      </c>
      <c r="I258" s="54"/>
    </row>
    <row r="259" spans="1:9" x14ac:dyDescent="0.25">
      <c r="A259" t="s">
        <v>130</v>
      </c>
      <c r="B259" t="s">
        <v>175</v>
      </c>
      <c r="C259" s="54">
        <v>1</v>
      </c>
      <c r="I259" s="54"/>
    </row>
    <row r="260" spans="1:9" x14ac:dyDescent="0.25">
      <c r="A260" t="s">
        <v>130</v>
      </c>
      <c r="B260" t="s">
        <v>174</v>
      </c>
      <c r="C260" s="54">
        <v>8.4</v>
      </c>
      <c r="I260" s="54"/>
    </row>
    <row r="261" spans="1:9" x14ac:dyDescent="0.25">
      <c r="A261" t="s">
        <v>130</v>
      </c>
      <c r="B261" t="s">
        <v>173</v>
      </c>
      <c r="C261" s="54">
        <v>1.1000000000000001</v>
      </c>
      <c r="I261" s="54"/>
    </row>
    <row r="262" spans="1:9" x14ac:dyDescent="0.25">
      <c r="A262" t="s">
        <v>130</v>
      </c>
      <c r="B262" t="s">
        <v>172</v>
      </c>
      <c r="C262" s="54">
        <v>1.6</v>
      </c>
      <c r="I262" s="54"/>
    </row>
    <row r="263" spans="1:9" x14ac:dyDescent="0.25">
      <c r="A263" t="s">
        <v>130</v>
      </c>
      <c r="B263" t="s">
        <v>171</v>
      </c>
      <c r="C263" s="54">
        <v>9.8000000000000007</v>
      </c>
      <c r="I263" s="54"/>
    </row>
    <row r="264" spans="1:9" x14ac:dyDescent="0.25">
      <c r="A264" t="s">
        <v>130</v>
      </c>
      <c r="B264" t="s">
        <v>170</v>
      </c>
      <c r="C264" s="54">
        <v>5.2</v>
      </c>
      <c r="I264" s="54"/>
    </row>
    <row r="265" spans="1:9" x14ac:dyDescent="0.25">
      <c r="A265" t="s">
        <v>130</v>
      </c>
      <c r="B265" t="s">
        <v>169</v>
      </c>
      <c r="C265" s="54">
        <v>5.5</v>
      </c>
      <c r="I265" s="54"/>
    </row>
    <row r="266" spans="1:9" x14ac:dyDescent="0.25">
      <c r="A266" t="s">
        <v>130</v>
      </c>
      <c r="B266" t="s">
        <v>168</v>
      </c>
      <c r="C266" s="54">
        <v>9.6999999999999993</v>
      </c>
      <c r="I266" s="54"/>
    </row>
    <row r="267" spans="1:9" x14ac:dyDescent="0.25">
      <c r="A267" t="s">
        <v>130</v>
      </c>
      <c r="B267" t="s">
        <v>167</v>
      </c>
      <c r="C267" s="54">
        <v>1.7</v>
      </c>
      <c r="I267" s="54"/>
    </row>
    <row r="268" spans="1:9" x14ac:dyDescent="0.25">
      <c r="A268" t="s">
        <v>130</v>
      </c>
      <c r="B268" t="s">
        <v>166</v>
      </c>
      <c r="C268" s="54">
        <v>3.2</v>
      </c>
      <c r="I268" s="54"/>
    </row>
    <row r="269" spans="1:9" x14ac:dyDescent="0.25">
      <c r="A269" t="s">
        <v>130</v>
      </c>
      <c r="B269" t="s">
        <v>165</v>
      </c>
      <c r="C269" s="54">
        <v>3.2</v>
      </c>
      <c r="I269" s="54"/>
    </row>
    <row r="270" spans="1:9" x14ac:dyDescent="0.25">
      <c r="A270" t="s">
        <v>130</v>
      </c>
      <c r="B270" t="s">
        <v>164</v>
      </c>
      <c r="C270" s="54">
        <v>1.3</v>
      </c>
      <c r="I270" s="54"/>
    </row>
    <row r="271" spans="1:9" x14ac:dyDescent="0.25">
      <c r="A271" t="s">
        <v>130</v>
      </c>
      <c r="B271" t="s">
        <v>163</v>
      </c>
      <c r="C271" s="54">
        <v>1.4</v>
      </c>
      <c r="I271" s="54"/>
    </row>
    <row r="272" spans="1:9" x14ac:dyDescent="0.25">
      <c r="A272" t="s">
        <v>130</v>
      </c>
      <c r="B272" t="s">
        <v>162</v>
      </c>
      <c r="C272" s="54">
        <v>0.1</v>
      </c>
      <c r="I272" s="54"/>
    </row>
    <row r="273" spans="1:9" x14ac:dyDescent="0.25">
      <c r="A273" t="s">
        <v>130</v>
      </c>
      <c r="B273" t="s">
        <v>161</v>
      </c>
      <c r="C273" s="54">
        <v>2.5</v>
      </c>
      <c r="I273" s="54"/>
    </row>
    <row r="274" spans="1:9" x14ac:dyDescent="0.25">
      <c r="A274" t="s">
        <v>130</v>
      </c>
      <c r="B274" t="s">
        <v>160</v>
      </c>
      <c r="C274" s="54">
        <v>0.8</v>
      </c>
      <c r="I274" s="54"/>
    </row>
    <row r="275" spans="1:9" x14ac:dyDescent="0.25">
      <c r="A275" t="s">
        <v>130</v>
      </c>
      <c r="B275" t="s">
        <v>159</v>
      </c>
      <c r="C275" s="54">
        <v>5.4</v>
      </c>
      <c r="I275" s="54"/>
    </row>
    <row r="276" spans="1:9" x14ac:dyDescent="0.25">
      <c r="A276" t="s">
        <v>130</v>
      </c>
      <c r="B276" t="s">
        <v>158</v>
      </c>
      <c r="C276" s="54">
        <v>1.8</v>
      </c>
      <c r="I276" s="54"/>
    </row>
    <row r="277" spans="1:9" x14ac:dyDescent="0.25">
      <c r="A277" t="s">
        <v>130</v>
      </c>
      <c r="B277" t="s">
        <v>157</v>
      </c>
      <c r="C277" s="54">
        <v>1.4</v>
      </c>
      <c r="I277" s="54"/>
    </row>
    <row r="278" spans="1:9" x14ac:dyDescent="0.25">
      <c r="A278" t="s">
        <v>130</v>
      </c>
      <c r="B278" t="s">
        <v>156</v>
      </c>
      <c r="C278" s="54">
        <v>1.9</v>
      </c>
      <c r="I278" s="54"/>
    </row>
    <row r="279" spans="1:9" x14ac:dyDescent="0.25">
      <c r="A279" t="s">
        <v>130</v>
      </c>
      <c r="B279" t="s">
        <v>155</v>
      </c>
      <c r="C279" s="54">
        <v>2.7</v>
      </c>
      <c r="I279" s="54"/>
    </row>
    <row r="280" spans="1:9" x14ac:dyDescent="0.25">
      <c r="A280" t="s">
        <v>130</v>
      </c>
      <c r="B280" t="s">
        <v>154</v>
      </c>
      <c r="C280" s="54">
        <v>0.8</v>
      </c>
      <c r="I280" s="54"/>
    </row>
    <row r="281" spans="1:9" x14ac:dyDescent="0.25">
      <c r="A281" t="s">
        <v>130</v>
      </c>
      <c r="B281" t="s">
        <v>153</v>
      </c>
      <c r="C281" s="54">
        <v>1.8</v>
      </c>
      <c r="I281" s="54"/>
    </row>
    <row r="282" spans="1:9" x14ac:dyDescent="0.25">
      <c r="A282" t="s">
        <v>130</v>
      </c>
      <c r="B282" t="s">
        <v>152</v>
      </c>
      <c r="C282" s="54">
        <v>2.2999999999999998</v>
      </c>
      <c r="I282" s="54"/>
    </row>
    <row r="283" spans="1:9" x14ac:dyDescent="0.25">
      <c r="A283" t="s">
        <v>130</v>
      </c>
      <c r="B283" t="s">
        <v>151</v>
      </c>
      <c r="C283" s="54">
        <v>2.2000000000000002</v>
      </c>
      <c r="I283" s="54"/>
    </row>
    <row r="284" spans="1:9" x14ac:dyDescent="0.25">
      <c r="A284" t="s">
        <v>130</v>
      </c>
      <c r="B284" t="s">
        <v>150</v>
      </c>
      <c r="C284" s="54">
        <v>6.9</v>
      </c>
      <c r="I284" s="54"/>
    </row>
    <row r="285" spans="1:9" x14ac:dyDescent="0.25">
      <c r="A285" t="s">
        <v>130</v>
      </c>
      <c r="B285" t="s">
        <v>148</v>
      </c>
      <c r="C285" s="54">
        <v>2.1</v>
      </c>
      <c r="I285" s="54"/>
    </row>
    <row r="286" spans="1:9" x14ac:dyDescent="0.25">
      <c r="A286" t="s">
        <v>129</v>
      </c>
      <c r="B286" t="s">
        <v>183</v>
      </c>
      <c r="C286" s="54">
        <v>6.9</v>
      </c>
      <c r="I286" s="54"/>
    </row>
    <row r="287" spans="1:9" x14ac:dyDescent="0.25">
      <c r="A287" t="s">
        <v>129</v>
      </c>
      <c r="B287" t="s">
        <v>182</v>
      </c>
      <c r="C287" s="54">
        <v>1.8</v>
      </c>
      <c r="I287" s="54"/>
    </row>
    <row r="288" spans="1:9" x14ac:dyDescent="0.25">
      <c r="A288" t="s">
        <v>129</v>
      </c>
      <c r="B288" t="s">
        <v>181</v>
      </c>
      <c r="C288" s="54">
        <v>1.2</v>
      </c>
      <c r="I288" s="54"/>
    </row>
    <row r="289" spans="1:9" x14ac:dyDescent="0.25">
      <c r="A289" t="s">
        <v>129</v>
      </c>
      <c r="B289" t="s">
        <v>180</v>
      </c>
      <c r="C289" s="54">
        <v>2.5</v>
      </c>
      <c r="I289" s="54"/>
    </row>
    <row r="290" spans="1:9" x14ac:dyDescent="0.25">
      <c r="A290" t="s">
        <v>129</v>
      </c>
      <c r="B290" t="s">
        <v>179</v>
      </c>
      <c r="C290" s="54">
        <v>0.8</v>
      </c>
      <c r="I290" s="54"/>
    </row>
    <row r="291" spans="1:9" x14ac:dyDescent="0.25">
      <c r="A291" t="s">
        <v>129</v>
      </c>
      <c r="B291" t="s">
        <v>178</v>
      </c>
      <c r="C291" s="54">
        <v>6</v>
      </c>
      <c r="I291" s="54"/>
    </row>
    <row r="292" spans="1:9" x14ac:dyDescent="0.25">
      <c r="A292" t="s">
        <v>129</v>
      </c>
      <c r="B292" t="s">
        <v>177</v>
      </c>
      <c r="C292" s="54">
        <v>0.5</v>
      </c>
      <c r="I292" s="54"/>
    </row>
    <row r="293" spans="1:9" x14ac:dyDescent="0.25">
      <c r="A293" t="s">
        <v>129</v>
      </c>
      <c r="B293" t="s">
        <v>176</v>
      </c>
      <c r="C293" s="54">
        <v>3</v>
      </c>
      <c r="I293" s="54"/>
    </row>
    <row r="294" spans="1:9" x14ac:dyDescent="0.25">
      <c r="A294" t="s">
        <v>129</v>
      </c>
      <c r="B294" t="s">
        <v>175</v>
      </c>
      <c r="C294" s="54">
        <v>5.5</v>
      </c>
      <c r="I294" s="54"/>
    </row>
    <row r="295" spans="1:9" x14ac:dyDescent="0.25">
      <c r="A295" t="s">
        <v>129</v>
      </c>
      <c r="B295" t="s">
        <v>174</v>
      </c>
      <c r="C295" s="54">
        <v>5.4</v>
      </c>
      <c r="I295" s="54"/>
    </row>
    <row r="296" spans="1:9" x14ac:dyDescent="0.25">
      <c r="A296" t="s">
        <v>129</v>
      </c>
      <c r="B296" t="s">
        <v>173</v>
      </c>
      <c r="C296" s="54">
        <v>0.7</v>
      </c>
      <c r="I296" s="54"/>
    </row>
    <row r="297" spans="1:9" x14ac:dyDescent="0.25">
      <c r="A297" t="s">
        <v>129</v>
      </c>
      <c r="B297" t="s">
        <v>172</v>
      </c>
      <c r="C297" s="54">
        <v>1.2</v>
      </c>
      <c r="I297" s="54"/>
    </row>
    <row r="298" spans="1:9" x14ac:dyDescent="0.25">
      <c r="A298" t="s">
        <v>129</v>
      </c>
      <c r="B298" t="s">
        <v>171</v>
      </c>
      <c r="C298" s="54">
        <v>13.2</v>
      </c>
      <c r="I298" s="54"/>
    </row>
    <row r="299" spans="1:9" x14ac:dyDescent="0.25">
      <c r="A299" t="s">
        <v>129</v>
      </c>
      <c r="B299" t="s">
        <v>170</v>
      </c>
      <c r="C299" s="54">
        <v>4.0999999999999996</v>
      </c>
      <c r="I299" s="54"/>
    </row>
    <row r="300" spans="1:9" x14ac:dyDescent="0.25">
      <c r="A300" t="s">
        <v>129</v>
      </c>
      <c r="B300" t="s">
        <v>169</v>
      </c>
      <c r="C300" s="54">
        <v>3.7</v>
      </c>
      <c r="I300" s="54"/>
    </row>
    <row r="301" spans="1:9" x14ac:dyDescent="0.25">
      <c r="A301" t="s">
        <v>129</v>
      </c>
      <c r="B301" t="s">
        <v>168</v>
      </c>
      <c r="C301" s="54">
        <v>4</v>
      </c>
      <c r="I301" s="54"/>
    </row>
    <row r="302" spans="1:9" x14ac:dyDescent="0.25">
      <c r="A302" t="s">
        <v>129</v>
      </c>
      <c r="B302" t="s">
        <v>167</v>
      </c>
      <c r="C302" s="54">
        <v>2.5</v>
      </c>
      <c r="I302" s="54"/>
    </row>
    <row r="303" spans="1:9" x14ac:dyDescent="0.25">
      <c r="A303" t="s">
        <v>129</v>
      </c>
      <c r="B303" t="s">
        <v>166</v>
      </c>
      <c r="C303" s="54">
        <v>3.5</v>
      </c>
      <c r="I303" s="54"/>
    </row>
    <row r="304" spans="1:9" x14ac:dyDescent="0.25">
      <c r="A304" t="s">
        <v>129</v>
      </c>
      <c r="B304" t="s">
        <v>165</v>
      </c>
      <c r="C304" s="54">
        <v>3.6</v>
      </c>
      <c r="I304" s="54"/>
    </row>
    <row r="305" spans="1:9" x14ac:dyDescent="0.25">
      <c r="A305" t="s">
        <v>129</v>
      </c>
      <c r="B305" t="s">
        <v>164</v>
      </c>
      <c r="C305" s="54">
        <v>0.9</v>
      </c>
      <c r="I305" s="54"/>
    </row>
    <row r="306" spans="1:9" x14ac:dyDescent="0.25">
      <c r="A306" t="s">
        <v>129</v>
      </c>
      <c r="B306" t="s">
        <v>163</v>
      </c>
      <c r="C306" s="54">
        <v>1.9</v>
      </c>
      <c r="I306" s="54"/>
    </row>
    <row r="307" spans="1:9" x14ac:dyDescent="0.25">
      <c r="A307" t="s">
        <v>129</v>
      </c>
      <c r="B307" t="s">
        <v>162</v>
      </c>
      <c r="C307" s="54">
        <v>0.1</v>
      </c>
      <c r="I307" s="54"/>
    </row>
    <row r="308" spans="1:9" x14ac:dyDescent="0.25">
      <c r="A308" t="s">
        <v>129</v>
      </c>
      <c r="B308" t="s">
        <v>161</v>
      </c>
      <c r="C308" s="54">
        <v>2.4</v>
      </c>
      <c r="I308" s="54"/>
    </row>
    <row r="309" spans="1:9" x14ac:dyDescent="0.25">
      <c r="A309" t="s">
        <v>129</v>
      </c>
      <c r="B309" t="s">
        <v>160</v>
      </c>
      <c r="C309" s="54">
        <v>1.3</v>
      </c>
      <c r="I309" s="54"/>
    </row>
    <row r="310" spans="1:9" x14ac:dyDescent="0.25">
      <c r="A310" t="s">
        <v>129</v>
      </c>
      <c r="B310" t="s">
        <v>159</v>
      </c>
      <c r="C310" s="54">
        <v>2.9</v>
      </c>
      <c r="I310" s="54"/>
    </row>
    <row r="311" spans="1:9" x14ac:dyDescent="0.25">
      <c r="A311" t="s">
        <v>129</v>
      </c>
      <c r="B311" t="s">
        <v>158</v>
      </c>
      <c r="C311" s="54">
        <v>1.3</v>
      </c>
      <c r="I311" s="54"/>
    </row>
    <row r="312" spans="1:9" x14ac:dyDescent="0.25">
      <c r="A312" t="s">
        <v>129</v>
      </c>
      <c r="B312" t="s">
        <v>157</v>
      </c>
      <c r="C312" s="54">
        <v>0.9</v>
      </c>
      <c r="I312" s="54"/>
    </row>
    <row r="313" spans="1:9" x14ac:dyDescent="0.25">
      <c r="A313" t="s">
        <v>129</v>
      </c>
      <c r="B313" t="s">
        <v>156</v>
      </c>
      <c r="C313" s="54">
        <v>1.2</v>
      </c>
      <c r="I313" s="54"/>
    </row>
    <row r="314" spans="1:9" x14ac:dyDescent="0.25">
      <c r="A314" t="s">
        <v>129</v>
      </c>
      <c r="B314" t="s">
        <v>155</v>
      </c>
      <c r="C314" s="54">
        <v>5.0999999999999996</v>
      </c>
      <c r="I314" s="54"/>
    </row>
    <row r="315" spans="1:9" x14ac:dyDescent="0.25">
      <c r="A315" t="s">
        <v>129</v>
      </c>
      <c r="B315" t="s">
        <v>154</v>
      </c>
      <c r="C315" s="54">
        <v>0.9</v>
      </c>
      <c r="I315" s="54"/>
    </row>
    <row r="316" spans="1:9" x14ac:dyDescent="0.25">
      <c r="A316" t="s">
        <v>129</v>
      </c>
      <c r="B316" t="s">
        <v>153</v>
      </c>
      <c r="C316" s="54">
        <v>1.3</v>
      </c>
      <c r="I316" s="54"/>
    </row>
    <row r="317" spans="1:9" x14ac:dyDescent="0.25">
      <c r="A317" t="s">
        <v>129</v>
      </c>
      <c r="B317" t="s">
        <v>152</v>
      </c>
      <c r="C317" s="54">
        <v>2.4</v>
      </c>
      <c r="I317" s="54"/>
    </row>
    <row r="318" spans="1:9" x14ac:dyDescent="0.25">
      <c r="A318" t="s">
        <v>129</v>
      </c>
      <c r="B318" t="s">
        <v>151</v>
      </c>
      <c r="C318" s="54">
        <v>2.1</v>
      </c>
      <c r="I318" s="54"/>
    </row>
    <row r="319" spans="1:9" x14ac:dyDescent="0.25">
      <c r="A319" t="s">
        <v>129</v>
      </c>
      <c r="B319" t="s">
        <v>150</v>
      </c>
      <c r="C319" s="54">
        <v>2.2000000000000002</v>
      </c>
      <c r="I319" s="54"/>
    </row>
    <row r="320" spans="1:9" x14ac:dyDescent="0.25">
      <c r="A320" t="s">
        <v>129</v>
      </c>
      <c r="B320" t="s">
        <v>148</v>
      </c>
      <c r="C320" s="54">
        <v>2.8</v>
      </c>
      <c r="I320" s="54"/>
    </row>
    <row r="321" spans="1:9" x14ac:dyDescent="0.25">
      <c r="A321" t="s">
        <v>88</v>
      </c>
      <c r="B321" t="s">
        <v>183</v>
      </c>
      <c r="C321" s="54">
        <v>3.5</v>
      </c>
      <c r="I321" s="54"/>
    </row>
    <row r="322" spans="1:9" x14ac:dyDescent="0.25">
      <c r="A322" t="s">
        <v>88</v>
      </c>
      <c r="B322" t="s">
        <v>182</v>
      </c>
      <c r="C322" s="54">
        <v>0.6</v>
      </c>
      <c r="I322" s="54"/>
    </row>
    <row r="323" spans="1:9" x14ac:dyDescent="0.25">
      <c r="A323" t="s">
        <v>88</v>
      </c>
      <c r="B323" t="s">
        <v>181</v>
      </c>
      <c r="C323" s="54">
        <v>1.3</v>
      </c>
      <c r="I323" s="54"/>
    </row>
    <row r="324" spans="1:9" x14ac:dyDescent="0.25">
      <c r="A324" t="s">
        <v>88</v>
      </c>
      <c r="B324" t="s">
        <v>180</v>
      </c>
      <c r="C324" s="54">
        <v>0.9</v>
      </c>
      <c r="I324" s="54"/>
    </row>
    <row r="325" spans="1:9" x14ac:dyDescent="0.25">
      <c r="A325" t="s">
        <v>88</v>
      </c>
      <c r="B325" t="s">
        <v>179</v>
      </c>
      <c r="C325" s="54">
        <v>0.8</v>
      </c>
      <c r="I325" s="54"/>
    </row>
    <row r="326" spans="1:9" x14ac:dyDescent="0.25">
      <c r="A326" t="s">
        <v>88</v>
      </c>
      <c r="B326" t="s">
        <v>178</v>
      </c>
      <c r="C326" s="54">
        <v>3.2</v>
      </c>
      <c r="I326" s="54"/>
    </row>
    <row r="327" spans="1:9" x14ac:dyDescent="0.25">
      <c r="A327" t="s">
        <v>88</v>
      </c>
      <c r="B327" t="s">
        <v>177</v>
      </c>
      <c r="C327" s="54">
        <v>0.8</v>
      </c>
      <c r="I327" s="54"/>
    </row>
    <row r="328" spans="1:9" x14ac:dyDescent="0.25">
      <c r="A328" t="s">
        <v>88</v>
      </c>
      <c r="B328" t="s">
        <v>176</v>
      </c>
      <c r="C328" s="54">
        <v>0.8</v>
      </c>
      <c r="I328" s="54"/>
    </row>
    <row r="329" spans="1:9" x14ac:dyDescent="0.25">
      <c r="A329" t="s">
        <v>88</v>
      </c>
      <c r="B329" t="s">
        <v>175</v>
      </c>
      <c r="C329" s="54">
        <v>0.8</v>
      </c>
      <c r="I329" s="54"/>
    </row>
    <row r="330" spans="1:9" x14ac:dyDescent="0.25">
      <c r="A330" t="s">
        <v>88</v>
      </c>
      <c r="B330" t="s">
        <v>174</v>
      </c>
      <c r="C330" s="54">
        <v>7.5</v>
      </c>
      <c r="I330" s="54"/>
    </row>
    <row r="331" spans="1:9" x14ac:dyDescent="0.25">
      <c r="A331" t="s">
        <v>88</v>
      </c>
      <c r="B331" t="s">
        <v>173</v>
      </c>
      <c r="C331" s="54">
        <v>2</v>
      </c>
      <c r="I331" s="54"/>
    </row>
    <row r="332" spans="1:9" x14ac:dyDescent="0.25">
      <c r="A332" t="s">
        <v>88</v>
      </c>
      <c r="B332" t="s">
        <v>172</v>
      </c>
      <c r="C332" s="54">
        <v>1.9</v>
      </c>
      <c r="I332" s="54"/>
    </row>
    <row r="333" spans="1:9" x14ac:dyDescent="0.25">
      <c r="A333" t="s">
        <v>88</v>
      </c>
      <c r="B333" t="s">
        <v>171</v>
      </c>
      <c r="C333" s="54">
        <v>8.8000000000000007</v>
      </c>
      <c r="I333" s="54"/>
    </row>
    <row r="334" spans="1:9" x14ac:dyDescent="0.25">
      <c r="A334" t="s">
        <v>88</v>
      </c>
      <c r="B334" t="s">
        <v>170</v>
      </c>
      <c r="C334" s="54">
        <v>1.6</v>
      </c>
      <c r="I334" s="54"/>
    </row>
    <row r="335" spans="1:9" x14ac:dyDescent="0.25">
      <c r="A335" t="s">
        <v>88</v>
      </c>
      <c r="B335" t="s">
        <v>169</v>
      </c>
      <c r="C335" s="54">
        <v>2.2000000000000002</v>
      </c>
      <c r="I335" s="54"/>
    </row>
    <row r="336" spans="1:9" x14ac:dyDescent="0.25">
      <c r="A336" t="s">
        <v>88</v>
      </c>
      <c r="B336" t="s">
        <v>168</v>
      </c>
      <c r="C336" s="54">
        <v>4.0999999999999996</v>
      </c>
      <c r="I336" s="54"/>
    </row>
    <row r="337" spans="1:9" x14ac:dyDescent="0.25">
      <c r="A337" t="s">
        <v>88</v>
      </c>
      <c r="B337" t="s">
        <v>167</v>
      </c>
      <c r="C337" s="54">
        <v>0.8</v>
      </c>
      <c r="I337" s="54"/>
    </row>
    <row r="338" spans="1:9" x14ac:dyDescent="0.25">
      <c r="A338" t="s">
        <v>88</v>
      </c>
      <c r="B338" t="s">
        <v>166</v>
      </c>
      <c r="C338" s="54">
        <v>4.5999999999999996</v>
      </c>
      <c r="I338" s="54"/>
    </row>
    <row r="339" spans="1:9" x14ac:dyDescent="0.25">
      <c r="A339" t="s">
        <v>88</v>
      </c>
      <c r="B339" t="s">
        <v>165</v>
      </c>
      <c r="C339" s="54">
        <v>2.6</v>
      </c>
      <c r="I339" s="54"/>
    </row>
    <row r="340" spans="1:9" x14ac:dyDescent="0.25">
      <c r="A340" t="s">
        <v>88</v>
      </c>
      <c r="B340" t="s">
        <v>164</v>
      </c>
      <c r="C340" s="54">
        <v>3.9</v>
      </c>
      <c r="I340" s="54"/>
    </row>
    <row r="341" spans="1:9" x14ac:dyDescent="0.25">
      <c r="A341" t="s">
        <v>88</v>
      </c>
      <c r="B341" t="s">
        <v>163</v>
      </c>
      <c r="C341" s="54">
        <v>1.4</v>
      </c>
      <c r="I341" s="54"/>
    </row>
    <row r="342" spans="1:9" x14ac:dyDescent="0.25">
      <c r="A342" t="s">
        <v>88</v>
      </c>
      <c r="B342" t="s">
        <v>162</v>
      </c>
      <c r="C342" s="54">
        <v>0.7</v>
      </c>
      <c r="I342" s="54"/>
    </row>
    <row r="343" spans="1:9" x14ac:dyDescent="0.25">
      <c r="A343" t="s">
        <v>88</v>
      </c>
      <c r="B343" t="s">
        <v>161</v>
      </c>
      <c r="C343" s="54">
        <v>3.8</v>
      </c>
      <c r="I343" s="54"/>
    </row>
    <row r="344" spans="1:9" x14ac:dyDescent="0.25">
      <c r="A344" t="s">
        <v>88</v>
      </c>
      <c r="B344" t="s">
        <v>160</v>
      </c>
      <c r="C344" s="54">
        <v>2.7</v>
      </c>
      <c r="I344" s="54"/>
    </row>
    <row r="345" spans="1:9" x14ac:dyDescent="0.25">
      <c r="A345" t="s">
        <v>88</v>
      </c>
      <c r="B345" t="s">
        <v>159</v>
      </c>
      <c r="C345" s="54">
        <v>1.3</v>
      </c>
      <c r="I345" s="54"/>
    </row>
    <row r="346" spans="1:9" x14ac:dyDescent="0.25">
      <c r="A346" t="s">
        <v>88</v>
      </c>
      <c r="B346" t="s">
        <v>158</v>
      </c>
      <c r="C346" s="54">
        <v>2.4</v>
      </c>
      <c r="I346" s="54"/>
    </row>
    <row r="347" spans="1:9" x14ac:dyDescent="0.25">
      <c r="A347" t="s">
        <v>88</v>
      </c>
      <c r="B347" t="s">
        <v>157</v>
      </c>
      <c r="C347" s="54">
        <v>7.4</v>
      </c>
      <c r="I347" s="54"/>
    </row>
    <row r="348" spans="1:9" x14ac:dyDescent="0.25">
      <c r="A348" t="s">
        <v>88</v>
      </c>
      <c r="B348" t="s">
        <v>156</v>
      </c>
      <c r="C348" s="54">
        <v>0.5</v>
      </c>
      <c r="I348" s="54"/>
    </row>
    <row r="349" spans="1:9" x14ac:dyDescent="0.25">
      <c r="A349" t="s">
        <v>88</v>
      </c>
      <c r="B349" t="s">
        <v>155</v>
      </c>
      <c r="C349" s="54">
        <v>5.5</v>
      </c>
      <c r="I349" s="54"/>
    </row>
    <row r="350" spans="1:9" x14ac:dyDescent="0.25">
      <c r="A350" t="s">
        <v>88</v>
      </c>
      <c r="B350" t="s">
        <v>154</v>
      </c>
      <c r="C350" s="54">
        <v>1.7</v>
      </c>
      <c r="I350" s="54"/>
    </row>
    <row r="351" spans="1:9" x14ac:dyDescent="0.25">
      <c r="A351" t="s">
        <v>88</v>
      </c>
      <c r="B351" t="s">
        <v>153</v>
      </c>
      <c r="C351" s="54">
        <v>4.2</v>
      </c>
      <c r="I351" s="54"/>
    </row>
    <row r="352" spans="1:9" x14ac:dyDescent="0.25">
      <c r="A352" t="s">
        <v>88</v>
      </c>
      <c r="B352" t="s">
        <v>152</v>
      </c>
      <c r="C352" s="54">
        <v>5.2</v>
      </c>
      <c r="I352" s="54"/>
    </row>
    <row r="353" spans="1:9" x14ac:dyDescent="0.25">
      <c r="A353" t="s">
        <v>88</v>
      </c>
      <c r="B353" t="s">
        <v>151</v>
      </c>
      <c r="C353" s="54">
        <v>1.2</v>
      </c>
      <c r="I353" s="54"/>
    </row>
    <row r="354" spans="1:9" x14ac:dyDescent="0.25">
      <c r="A354" t="s">
        <v>88</v>
      </c>
      <c r="B354" t="s">
        <v>150</v>
      </c>
      <c r="C354" s="54">
        <v>1.1000000000000001</v>
      </c>
      <c r="I354" s="54"/>
    </row>
    <row r="355" spans="1:9" x14ac:dyDescent="0.25">
      <c r="A355" t="s">
        <v>88</v>
      </c>
      <c r="B355" t="s">
        <v>148</v>
      </c>
      <c r="C355" s="54">
        <v>8.4</v>
      </c>
      <c r="I355" s="54"/>
    </row>
    <row r="356" spans="1:9" x14ac:dyDescent="0.25">
      <c r="I356" s="54"/>
    </row>
    <row r="357" spans="1:9" x14ac:dyDescent="0.25">
      <c r="I357" s="54"/>
    </row>
    <row r="358" spans="1:9" x14ac:dyDescent="0.25">
      <c r="I358" s="54"/>
    </row>
    <row r="359" spans="1:9" x14ac:dyDescent="0.25">
      <c r="I359" s="54"/>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S22"/>
  <sheetViews>
    <sheetView workbookViewId="0">
      <selection activeCell="A4" sqref="A4"/>
    </sheetView>
  </sheetViews>
  <sheetFormatPr defaultRowHeight="12.5" x14ac:dyDescent="0.25"/>
  <cols>
    <col min="7" max="19" width="5.6328125" customWidth="1"/>
  </cols>
  <sheetData>
    <row r="1" spans="1:19" x14ac:dyDescent="0.25">
      <c r="A1" t="s">
        <v>208</v>
      </c>
    </row>
    <row r="2" spans="1:19" x14ac:dyDescent="0.25">
      <c r="A2" t="s">
        <v>209</v>
      </c>
    </row>
    <row r="3" spans="1:19" x14ac:dyDescent="0.25">
      <c r="A3" t="s">
        <v>267</v>
      </c>
    </row>
    <row r="5" spans="1:19" x14ac:dyDescent="0.25">
      <c r="A5" t="s">
        <v>0</v>
      </c>
      <c r="B5" t="s">
        <v>254</v>
      </c>
      <c r="C5" t="s">
        <v>255</v>
      </c>
      <c r="D5" t="s">
        <v>256</v>
      </c>
      <c r="E5" t="s">
        <v>257</v>
      </c>
      <c r="F5" t="s">
        <v>258</v>
      </c>
    </row>
    <row r="6" spans="1:19" x14ac:dyDescent="0.25">
      <c r="A6">
        <v>2006</v>
      </c>
      <c r="B6" s="53">
        <v>14752</v>
      </c>
      <c r="C6" s="53">
        <v>11093</v>
      </c>
      <c r="D6" s="53">
        <v>2041</v>
      </c>
      <c r="E6" s="53">
        <v>176</v>
      </c>
      <c r="F6" s="53">
        <v>1700</v>
      </c>
      <c r="G6" s="53"/>
      <c r="O6" s="53"/>
      <c r="P6" s="53"/>
      <c r="Q6" s="53"/>
      <c r="R6" s="53"/>
      <c r="S6" s="53"/>
    </row>
    <row r="7" spans="1:19" x14ac:dyDescent="0.25">
      <c r="A7">
        <v>2007</v>
      </c>
      <c r="B7" s="53">
        <v>17531</v>
      </c>
      <c r="C7" s="53">
        <v>12197</v>
      </c>
      <c r="D7" s="53">
        <v>2731</v>
      </c>
      <c r="E7" s="53">
        <v>218</v>
      </c>
      <c r="F7" s="53">
        <v>2088</v>
      </c>
      <c r="G7" s="53"/>
      <c r="O7" s="53"/>
      <c r="P7" s="53"/>
      <c r="Q7" s="53"/>
      <c r="R7" s="53"/>
      <c r="S7" s="53"/>
    </row>
    <row r="8" spans="1:19" x14ac:dyDescent="0.25">
      <c r="A8">
        <v>2008</v>
      </c>
      <c r="B8" s="53">
        <v>18574</v>
      </c>
      <c r="C8" s="53">
        <v>11611</v>
      </c>
      <c r="D8" s="53">
        <v>3224</v>
      </c>
      <c r="E8" s="53">
        <v>225</v>
      </c>
      <c r="F8" s="53">
        <v>2245</v>
      </c>
      <c r="G8" s="53"/>
      <c r="O8" s="53"/>
      <c r="P8" s="53"/>
      <c r="Q8" s="53"/>
      <c r="R8" s="53"/>
      <c r="S8" s="53"/>
    </row>
    <row r="9" spans="1:19" x14ac:dyDescent="0.25">
      <c r="A9">
        <v>2009</v>
      </c>
      <c r="B9" s="53">
        <v>21852</v>
      </c>
      <c r="C9" s="53">
        <v>11365</v>
      </c>
      <c r="D9" s="53">
        <v>4642</v>
      </c>
      <c r="E9" s="53">
        <v>383</v>
      </c>
      <c r="F9" s="53">
        <v>2874</v>
      </c>
      <c r="G9" s="53"/>
      <c r="O9" s="53"/>
      <c r="P9" s="53"/>
      <c r="Q9" s="53"/>
      <c r="R9" s="53"/>
      <c r="S9" s="53"/>
    </row>
    <row r="10" spans="1:19" x14ac:dyDescent="0.25">
      <c r="A10">
        <v>2010</v>
      </c>
      <c r="B10" s="53">
        <v>22093</v>
      </c>
      <c r="C10" s="53">
        <v>9844</v>
      </c>
      <c r="D10" s="53">
        <v>6003</v>
      </c>
      <c r="E10" s="53">
        <v>446</v>
      </c>
      <c r="F10" s="53">
        <v>3409</v>
      </c>
      <c r="G10" s="53"/>
      <c r="O10" s="53"/>
      <c r="P10" s="53"/>
      <c r="Q10" s="53"/>
      <c r="R10" s="53"/>
      <c r="S10" s="53"/>
    </row>
    <row r="11" spans="1:19" x14ac:dyDescent="0.25">
      <c r="A11">
        <v>2011</v>
      </c>
      <c r="B11" s="53">
        <v>25330</v>
      </c>
      <c r="C11" s="53">
        <v>8389</v>
      </c>
      <c r="D11" s="53">
        <v>7175</v>
      </c>
      <c r="E11" s="53">
        <v>532</v>
      </c>
      <c r="F11" s="53">
        <v>3515</v>
      </c>
      <c r="G11" s="53"/>
      <c r="O11" s="53"/>
      <c r="P11" s="53"/>
      <c r="Q11" s="53"/>
      <c r="R11" s="53"/>
      <c r="S11" s="53"/>
    </row>
    <row r="12" spans="1:19" x14ac:dyDescent="0.25">
      <c r="A12">
        <v>2012</v>
      </c>
      <c r="B12" s="53">
        <v>27616</v>
      </c>
      <c r="C12" s="53">
        <v>8642</v>
      </c>
      <c r="D12" s="53">
        <v>8020</v>
      </c>
      <c r="E12" s="53">
        <v>491</v>
      </c>
      <c r="F12" s="53">
        <v>3896</v>
      </c>
      <c r="G12" s="53"/>
      <c r="O12" s="53"/>
      <c r="P12" s="53"/>
      <c r="Q12" s="53"/>
      <c r="R12" s="53"/>
      <c r="S12" s="53"/>
    </row>
    <row r="13" spans="1:19" x14ac:dyDescent="0.25">
      <c r="A13">
        <v>2013</v>
      </c>
      <c r="B13" s="53">
        <v>26007</v>
      </c>
      <c r="C13" s="53">
        <v>8615</v>
      </c>
      <c r="D13" s="53">
        <v>7703</v>
      </c>
      <c r="E13" s="53">
        <v>513</v>
      </c>
      <c r="F13" s="53">
        <v>4008</v>
      </c>
      <c r="G13" s="53"/>
      <c r="O13" s="53"/>
      <c r="P13" s="53"/>
      <c r="Q13" s="53"/>
      <c r="R13" s="53"/>
      <c r="S13" s="53"/>
    </row>
    <row r="14" spans="1:19" x14ac:dyDescent="0.25">
      <c r="A14">
        <v>2014</v>
      </c>
      <c r="B14" s="53">
        <v>22557</v>
      </c>
      <c r="C14" s="53">
        <v>8878</v>
      </c>
      <c r="D14" s="53">
        <v>6684</v>
      </c>
      <c r="E14" s="53">
        <v>479</v>
      </c>
      <c r="F14" s="53">
        <v>4034</v>
      </c>
      <c r="G14" s="53"/>
      <c r="O14" s="53"/>
      <c r="P14" s="53"/>
      <c r="Q14" s="53"/>
      <c r="R14" s="53"/>
      <c r="S14" s="53"/>
    </row>
    <row r="15" spans="1:19" x14ac:dyDescent="0.25">
      <c r="A15">
        <v>2015</v>
      </c>
      <c r="B15" s="53">
        <v>20853</v>
      </c>
      <c r="C15" s="53">
        <v>8624</v>
      </c>
      <c r="D15" s="53">
        <v>6733</v>
      </c>
      <c r="E15" s="53">
        <v>490</v>
      </c>
      <c r="F15" s="53">
        <v>4044</v>
      </c>
      <c r="G15" s="53"/>
      <c r="O15" s="53"/>
      <c r="P15" s="53"/>
      <c r="Q15" s="53"/>
      <c r="R15" s="53"/>
      <c r="S15" s="53"/>
    </row>
    <row r="16" spans="1:19" x14ac:dyDescent="0.25">
      <c r="A16">
        <v>2016</v>
      </c>
      <c r="B16" s="53">
        <v>21127</v>
      </c>
      <c r="C16" s="53">
        <v>7656</v>
      </c>
      <c r="D16" s="53">
        <v>5922</v>
      </c>
      <c r="E16" s="53">
        <v>483</v>
      </c>
      <c r="F16" s="53">
        <v>3872</v>
      </c>
      <c r="G16" s="53"/>
      <c r="O16" s="53"/>
      <c r="P16" s="53"/>
      <c r="Q16" s="53"/>
      <c r="R16" s="53"/>
      <c r="S16" s="53"/>
    </row>
    <row r="17" spans="1:19" x14ac:dyDescent="0.25">
      <c r="A17">
        <v>2017</v>
      </c>
      <c r="B17" s="53">
        <v>21517</v>
      </c>
      <c r="C17" s="53">
        <v>6628</v>
      </c>
      <c r="D17" s="53">
        <v>6242</v>
      </c>
      <c r="E17" s="53">
        <v>471</v>
      </c>
      <c r="F17" s="53">
        <v>3835</v>
      </c>
      <c r="G17" s="53"/>
      <c r="O17" s="53"/>
      <c r="P17" s="53"/>
      <c r="Q17" s="53"/>
      <c r="R17" s="53"/>
      <c r="S17" s="53"/>
    </row>
    <row r="18" spans="1:19" x14ac:dyDescent="0.25">
      <c r="A18">
        <v>2018</v>
      </c>
      <c r="B18" s="53">
        <v>24680</v>
      </c>
      <c r="C18" s="53">
        <v>6252</v>
      </c>
      <c r="D18" s="53">
        <v>7201</v>
      </c>
      <c r="E18" s="53">
        <v>514</v>
      </c>
      <c r="F18" s="53">
        <v>3669</v>
      </c>
      <c r="G18" s="53"/>
      <c r="O18" s="53"/>
      <c r="P18" s="53"/>
      <c r="Q18" s="53"/>
      <c r="R18" s="53"/>
      <c r="S18" s="53"/>
    </row>
    <row r="19" spans="1:19" x14ac:dyDescent="0.25">
      <c r="A19">
        <v>2019</v>
      </c>
      <c r="B19" s="53">
        <v>22988</v>
      </c>
      <c r="C19" s="53">
        <v>6165</v>
      </c>
      <c r="D19" s="53">
        <v>7619</v>
      </c>
      <c r="E19" s="53">
        <v>627</v>
      </c>
      <c r="F19" s="53">
        <v>3840</v>
      </c>
      <c r="G19" s="53"/>
      <c r="O19" s="53"/>
      <c r="P19" s="53"/>
      <c r="Q19" s="53"/>
      <c r="R19" s="53"/>
      <c r="S19" s="53"/>
    </row>
    <row r="20" spans="1:19" x14ac:dyDescent="0.25">
      <c r="A20">
        <v>2020</v>
      </c>
      <c r="B20" s="53">
        <v>22751</v>
      </c>
      <c r="C20" s="53">
        <v>5458</v>
      </c>
      <c r="D20" s="53">
        <v>7844</v>
      </c>
      <c r="E20" s="53">
        <v>655</v>
      </c>
      <c r="F20" s="53">
        <v>3705</v>
      </c>
      <c r="G20" s="53"/>
      <c r="O20" s="53"/>
      <c r="P20" s="53"/>
      <c r="Q20" s="53"/>
      <c r="R20" s="53"/>
      <c r="S20" s="53"/>
    </row>
    <row r="21" spans="1:19" x14ac:dyDescent="0.25">
      <c r="A21">
        <v>2021</v>
      </c>
      <c r="B21" s="53">
        <v>23560</v>
      </c>
      <c r="C21" s="53">
        <v>5639</v>
      </c>
      <c r="D21" s="53">
        <v>8811</v>
      </c>
      <c r="E21" s="53">
        <v>668</v>
      </c>
      <c r="F21" s="53">
        <v>7572</v>
      </c>
      <c r="G21" s="53"/>
      <c r="O21" s="53"/>
      <c r="P21" s="53"/>
      <c r="Q21" s="53"/>
      <c r="R21" s="53"/>
      <c r="S21" s="53"/>
    </row>
    <row r="22" spans="1:19" x14ac:dyDescent="0.25">
      <c r="B22" s="53"/>
      <c r="C22" s="53"/>
      <c r="D22" s="53"/>
      <c r="E22" s="53"/>
      <c r="F22" s="53"/>
      <c r="G22" s="53"/>
      <c r="O22" s="53"/>
      <c r="P22" s="53"/>
      <c r="Q22" s="53"/>
      <c r="R22" s="53"/>
      <c r="S22" s="53"/>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21"/>
  <sheetViews>
    <sheetView workbookViewId="0"/>
  </sheetViews>
  <sheetFormatPr defaultRowHeight="12.5" x14ac:dyDescent="0.25"/>
  <cols>
    <col min="2" max="2" width="9.08984375" bestFit="1" customWidth="1"/>
  </cols>
  <sheetData>
    <row r="1" spans="1:10" x14ac:dyDescent="0.25">
      <c r="A1" t="s">
        <v>262</v>
      </c>
    </row>
    <row r="2" spans="1:10" x14ac:dyDescent="0.25">
      <c r="A2" t="s">
        <v>55</v>
      </c>
    </row>
    <row r="3" spans="1:10" x14ac:dyDescent="0.25">
      <c r="A3" t="s">
        <v>259</v>
      </c>
    </row>
    <row r="5" spans="1:10" x14ac:dyDescent="0.25">
      <c r="A5" t="s">
        <v>0</v>
      </c>
      <c r="B5" t="s">
        <v>4</v>
      </c>
      <c r="C5" t="s">
        <v>235</v>
      </c>
    </row>
    <row r="6" spans="1:10" x14ac:dyDescent="0.25">
      <c r="A6">
        <v>2008</v>
      </c>
      <c r="B6" s="53">
        <v>781100</v>
      </c>
      <c r="C6" s="54">
        <v>0.7</v>
      </c>
      <c r="I6" s="53"/>
      <c r="J6" s="53"/>
    </row>
    <row r="7" spans="1:10" x14ac:dyDescent="0.25">
      <c r="A7">
        <v>2009</v>
      </c>
      <c r="B7" s="53">
        <v>813900</v>
      </c>
      <c r="C7" s="54">
        <v>4.2</v>
      </c>
      <c r="I7" s="53"/>
      <c r="J7" s="53"/>
    </row>
    <row r="8" spans="1:10" x14ac:dyDescent="0.25">
      <c r="A8">
        <v>2010</v>
      </c>
      <c r="B8" s="53">
        <v>915200</v>
      </c>
      <c r="C8" s="54">
        <v>12.4</v>
      </c>
      <c r="I8" s="53"/>
      <c r="J8" s="53"/>
    </row>
    <row r="9" spans="1:10" x14ac:dyDescent="0.25">
      <c r="A9">
        <v>2011</v>
      </c>
      <c r="B9" s="53">
        <v>1002000</v>
      </c>
      <c r="C9" s="54">
        <v>9.5</v>
      </c>
      <c r="I9" s="53"/>
      <c r="J9" s="53"/>
    </row>
    <row r="10" spans="1:10" x14ac:dyDescent="0.25">
      <c r="A10">
        <v>2012</v>
      </c>
      <c r="B10" s="53">
        <v>1138000</v>
      </c>
      <c r="C10" s="54">
        <v>13.6</v>
      </c>
      <c r="I10" s="53"/>
      <c r="J10" s="53"/>
    </row>
    <row r="11" spans="1:10" x14ac:dyDescent="0.25">
      <c r="A11">
        <v>2013</v>
      </c>
      <c r="B11" s="53">
        <v>1169700</v>
      </c>
      <c r="C11" s="54">
        <v>2.8</v>
      </c>
      <c r="I11" s="53"/>
      <c r="J11" s="53"/>
    </row>
    <row r="12" spans="1:10" x14ac:dyDescent="0.25">
      <c r="A12">
        <v>2014</v>
      </c>
      <c r="B12" s="53">
        <v>1173500</v>
      </c>
      <c r="C12" s="54">
        <v>0.3</v>
      </c>
      <c r="I12" s="53"/>
      <c r="J12" s="53"/>
    </row>
    <row r="13" spans="1:10" x14ac:dyDescent="0.25">
      <c r="A13">
        <v>2015</v>
      </c>
      <c r="B13" s="53">
        <v>1239400</v>
      </c>
      <c r="C13" s="54">
        <v>5.6</v>
      </c>
      <c r="I13" s="53"/>
      <c r="J13" s="53"/>
    </row>
    <row r="14" spans="1:10" x14ac:dyDescent="0.25">
      <c r="A14">
        <v>2016</v>
      </c>
      <c r="B14" s="53">
        <v>1351400</v>
      </c>
      <c r="C14" s="54">
        <v>9</v>
      </c>
      <c r="I14" s="53"/>
      <c r="J14" s="53"/>
    </row>
    <row r="15" spans="1:10" x14ac:dyDescent="0.25">
      <c r="A15">
        <v>2017</v>
      </c>
      <c r="B15" s="53">
        <v>1403500</v>
      </c>
      <c r="C15" s="54">
        <v>3.9</v>
      </c>
      <c r="I15" s="53"/>
      <c r="J15" s="53"/>
    </row>
    <row r="16" spans="1:10" x14ac:dyDescent="0.25">
      <c r="A16">
        <v>2018</v>
      </c>
      <c r="B16" s="53">
        <v>1428100</v>
      </c>
      <c r="C16" s="54">
        <v>1.8</v>
      </c>
      <c r="I16" s="53"/>
      <c r="J16" s="53"/>
    </row>
    <row r="17" spans="1:10" x14ac:dyDescent="0.25">
      <c r="A17">
        <v>2019</v>
      </c>
      <c r="B17" s="53">
        <v>1506100</v>
      </c>
      <c r="C17" s="54">
        <v>5.5</v>
      </c>
      <c r="I17" s="53"/>
      <c r="J17" s="53"/>
    </row>
    <row r="18" spans="1:10" x14ac:dyDescent="0.25">
      <c r="A18">
        <v>2020</v>
      </c>
      <c r="B18" s="53">
        <v>1596900</v>
      </c>
      <c r="C18" s="54">
        <v>6</v>
      </c>
      <c r="I18" s="53"/>
      <c r="J18" s="53"/>
    </row>
    <row r="19" spans="1:10" x14ac:dyDescent="0.25">
      <c r="A19">
        <v>2021</v>
      </c>
      <c r="B19" s="53">
        <v>1754900</v>
      </c>
      <c r="C19" s="54">
        <v>9.9</v>
      </c>
      <c r="I19" s="53"/>
      <c r="J19" s="53"/>
    </row>
    <row r="20" spans="1:10" x14ac:dyDescent="0.25">
      <c r="A20">
        <v>2022</v>
      </c>
      <c r="B20" s="53">
        <v>1823200</v>
      </c>
      <c r="C20" s="54">
        <v>3.9</v>
      </c>
      <c r="I20" s="53"/>
      <c r="J20" s="53"/>
    </row>
    <row r="21" spans="1:10" x14ac:dyDescent="0.25">
      <c r="C21" s="54"/>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21"/>
  <sheetViews>
    <sheetView workbookViewId="0">
      <selection activeCell="A3" sqref="A3"/>
    </sheetView>
  </sheetViews>
  <sheetFormatPr defaultRowHeight="12.5" x14ac:dyDescent="0.25"/>
  <cols>
    <col min="2" max="2" width="9.08984375" bestFit="1" customWidth="1"/>
    <col min="3" max="3" width="9" bestFit="1" customWidth="1"/>
    <col min="4" max="4" width="9.08984375" bestFit="1" customWidth="1"/>
  </cols>
  <sheetData>
    <row r="1" spans="1:16" x14ac:dyDescent="0.25">
      <c r="A1" t="s">
        <v>263</v>
      </c>
    </row>
    <row r="2" spans="1:16" x14ac:dyDescent="0.25">
      <c r="A2" t="s">
        <v>56</v>
      </c>
    </row>
    <row r="3" spans="1:16" x14ac:dyDescent="0.25">
      <c r="A3" t="s">
        <v>259</v>
      </c>
    </row>
    <row r="5" spans="1:16" x14ac:dyDescent="0.25">
      <c r="A5" t="s">
        <v>0</v>
      </c>
      <c r="B5" t="s">
        <v>3</v>
      </c>
      <c r="C5" t="s">
        <v>236</v>
      </c>
      <c r="D5" t="s">
        <v>2</v>
      </c>
      <c r="E5" t="s">
        <v>237</v>
      </c>
    </row>
    <row r="6" spans="1:16" x14ac:dyDescent="0.25">
      <c r="A6">
        <v>2008</v>
      </c>
      <c r="B6" s="53">
        <v>465300</v>
      </c>
      <c r="C6" s="53">
        <v>315200</v>
      </c>
      <c r="D6" s="53">
        <v>780500</v>
      </c>
      <c r="E6" s="54">
        <v>40.4</v>
      </c>
      <c r="M6" s="53"/>
      <c r="N6" s="53"/>
      <c r="O6" s="53"/>
      <c r="P6" s="53"/>
    </row>
    <row r="7" spans="1:16" x14ac:dyDescent="0.25">
      <c r="A7">
        <v>2009</v>
      </c>
      <c r="B7" s="53">
        <v>486600</v>
      </c>
      <c r="C7" s="53">
        <v>326900</v>
      </c>
      <c r="D7" s="53">
        <v>813500</v>
      </c>
      <c r="E7" s="54">
        <v>40.200000000000003</v>
      </c>
      <c r="M7" s="53"/>
      <c r="N7" s="53"/>
      <c r="O7" s="53"/>
      <c r="P7" s="53"/>
    </row>
    <row r="8" spans="1:16" x14ac:dyDescent="0.25">
      <c r="A8">
        <v>2010</v>
      </c>
      <c r="B8" s="53">
        <v>552500</v>
      </c>
      <c r="C8" s="53">
        <v>361300</v>
      </c>
      <c r="D8" s="53">
        <v>913800</v>
      </c>
      <c r="E8" s="54">
        <v>39.5</v>
      </c>
      <c r="M8" s="53"/>
      <c r="N8" s="53"/>
      <c r="O8" s="53"/>
      <c r="P8" s="53"/>
    </row>
    <row r="9" spans="1:16" x14ac:dyDescent="0.25">
      <c r="A9">
        <v>2011</v>
      </c>
      <c r="B9" s="53">
        <v>608500</v>
      </c>
      <c r="C9" s="53">
        <v>392500</v>
      </c>
      <c r="D9" s="53">
        <v>1001000</v>
      </c>
      <c r="E9" s="54">
        <v>39.200000000000003</v>
      </c>
      <c r="M9" s="53"/>
      <c r="N9" s="53"/>
      <c r="O9" s="53"/>
      <c r="P9" s="53"/>
    </row>
    <row r="10" spans="1:16" x14ac:dyDescent="0.25">
      <c r="A10">
        <v>2012</v>
      </c>
      <c r="B10" s="53">
        <v>695700</v>
      </c>
      <c r="C10" s="53">
        <v>441400</v>
      </c>
      <c r="D10" s="53">
        <v>1137100</v>
      </c>
      <c r="E10" s="54">
        <v>38.799999999999997</v>
      </c>
      <c r="M10" s="53"/>
      <c r="N10" s="53"/>
      <c r="O10" s="53"/>
      <c r="P10" s="53"/>
    </row>
    <row r="11" spans="1:16" x14ac:dyDescent="0.25">
      <c r="A11">
        <v>2013</v>
      </c>
      <c r="B11" s="53">
        <v>720800</v>
      </c>
      <c r="C11" s="53">
        <v>448000</v>
      </c>
      <c r="D11" s="53">
        <v>1168800</v>
      </c>
      <c r="E11" s="54">
        <v>38.299999999999997</v>
      </c>
      <c r="M11" s="53"/>
      <c r="N11" s="53"/>
      <c r="O11" s="53"/>
      <c r="P11" s="53"/>
    </row>
    <row r="12" spans="1:16" x14ac:dyDescent="0.25">
      <c r="A12">
        <v>2014</v>
      </c>
      <c r="B12" s="53">
        <v>707000</v>
      </c>
      <c r="C12" s="53">
        <v>465800</v>
      </c>
      <c r="D12" s="53">
        <v>1172800</v>
      </c>
      <c r="E12" s="54">
        <v>39.700000000000003</v>
      </c>
      <c r="M12" s="53"/>
      <c r="N12" s="53"/>
      <c r="O12" s="53"/>
      <c r="P12" s="53"/>
    </row>
    <row r="13" spans="1:16" x14ac:dyDescent="0.25">
      <c r="A13">
        <v>2015</v>
      </c>
      <c r="B13" s="53">
        <v>755100</v>
      </c>
      <c r="C13" s="53">
        <v>483400</v>
      </c>
      <c r="D13" s="53">
        <v>1238500</v>
      </c>
      <c r="E13" s="54">
        <v>39</v>
      </c>
      <c r="M13" s="53"/>
      <c r="N13" s="53"/>
      <c r="O13" s="53"/>
      <c r="P13" s="53"/>
    </row>
    <row r="14" spans="1:16" x14ac:dyDescent="0.25">
      <c r="A14">
        <v>2016</v>
      </c>
      <c r="B14" s="53">
        <v>828800</v>
      </c>
      <c r="C14" s="53">
        <v>521500</v>
      </c>
      <c r="D14" s="53">
        <v>1350300</v>
      </c>
      <c r="E14" s="54">
        <v>38.6</v>
      </c>
      <c r="M14" s="53"/>
      <c r="N14" s="53"/>
      <c r="O14" s="53"/>
      <c r="P14" s="53"/>
    </row>
    <row r="15" spans="1:16" x14ac:dyDescent="0.25">
      <c r="A15">
        <v>2017</v>
      </c>
      <c r="B15" s="53">
        <v>865400</v>
      </c>
      <c r="C15" s="53">
        <v>536700</v>
      </c>
      <c r="D15" s="53">
        <v>1402100</v>
      </c>
      <c r="E15" s="54">
        <v>38.200000000000003</v>
      </c>
      <c r="M15" s="53"/>
      <c r="N15" s="53"/>
      <c r="O15" s="53"/>
      <c r="P15" s="53"/>
    </row>
    <row r="16" spans="1:16" x14ac:dyDescent="0.25">
      <c r="A16">
        <v>2018</v>
      </c>
      <c r="B16" s="53">
        <v>880300</v>
      </c>
      <c r="C16" s="53">
        <v>546500</v>
      </c>
      <c r="D16" s="53">
        <v>1426800</v>
      </c>
      <c r="E16" s="54">
        <v>38.299999999999997</v>
      </c>
      <c r="M16" s="53"/>
      <c r="N16" s="53"/>
      <c r="O16" s="53"/>
      <c r="P16" s="53"/>
    </row>
    <row r="17" spans="1:16" x14ac:dyDescent="0.25">
      <c r="A17">
        <v>2019</v>
      </c>
      <c r="B17" s="53">
        <v>917200</v>
      </c>
      <c r="C17" s="53">
        <v>587700</v>
      </c>
      <c r="D17" s="53">
        <v>1504900</v>
      </c>
      <c r="E17" s="54">
        <v>39</v>
      </c>
      <c r="M17" s="53"/>
      <c r="N17" s="53"/>
      <c r="O17" s="53"/>
      <c r="P17" s="53"/>
    </row>
    <row r="18" spans="1:16" x14ac:dyDescent="0.25">
      <c r="A18">
        <v>2020</v>
      </c>
      <c r="B18" s="53">
        <v>1000700</v>
      </c>
      <c r="C18" s="53">
        <v>595100</v>
      </c>
      <c r="D18" s="53">
        <v>1595800</v>
      </c>
      <c r="E18" s="54">
        <v>37.299999999999997</v>
      </c>
      <c r="M18" s="53"/>
      <c r="N18" s="53"/>
      <c r="O18" s="53"/>
      <c r="P18" s="53"/>
    </row>
    <row r="19" spans="1:16" x14ac:dyDescent="0.25">
      <c r="A19">
        <v>2021</v>
      </c>
      <c r="B19" s="53">
        <v>1131500</v>
      </c>
      <c r="C19" s="53">
        <v>622300</v>
      </c>
      <c r="D19" s="53">
        <v>1753800</v>
      </c>
      <c r="E19" s="54">
        <v>35.5</v>
      </c>
      <c r="M19" s="53"/>
      <c r="N19" s="53"/>
      <c r="O19" s="53"/>
      <c r="P19" s="53"/>
    </row>
    <row r="20" spans="1:16" x14ac:dyDescent="0.25">
      <c r="A20">
        <v>2022</v>
      </c>
      <c r="B20" s="53">
        <v>1223700</v>
      </c>
      <c r="C20" s="53">
        <v>598500</v>
      </c>
      <c r="D20" s="53">
        <v>1822200</v>
      </c>
      <c r="E20" s="54">
        <v>32.799999999999997</v>
      </c>
      <c r="M20" s="53"/>
      <c r="N20" s="53"/>
      <c r="O20" s="53"/>
      <c r="P20" s="53"/>
    </row>
    <row r="21" spans="1:16" x14ac:dyDescent="0.25">
      <c r="E21" s="54"/>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I50"/>
  <sheetViews>
    <sheetView zoomScaleNormal="100" workbookViewId="0"/>
  </sheetViews>
  <sheetFormatPr defaultColWidth="8.90625" defaultRowHeight="12.5" x14ac:dyDescent="0.25"/>
  <cols>
    <col min="1" max="1" width="21.08984375" style="24" customWidth="1"/>
    <col min="2" max="8" width="15.81640625" style="24" customWidth="1"/>
    <col min="9" max="9" width="12.90625" style="20" customWidth="1"/>
    <col min="10" max="11" width="12.90625" style="21" customWidth="1"/>
    <col min="12" max="12" width="12.90625" style="20" customWidth="1"/>
    <col min="13" max="35" width="8.90625" style="20"/>
    <col min="36" max="16384" width="8.90625" style="24"/>
  </cols>
  <sheetData>
    <row r="1" spans="1:11" s="20" customFormat="1" ht="13.25" customHeight="1" x14ac:dyDescent="0.25">
      <c r="A1" s="1" t="s">
        <v>8</v>
      </c>
      <c r="J1" s="21"/>
      <c r="K1" s="21"/>
    </row>
    <row r="2" spans="1:11" s="20" customFormat="1" ht="13.25" customHeight="1" x14ac:dyDescent="0.25">
      <c r="A2" s="1" t="s">
        <v>70</v>
      </c>
      <c r="J2" s="21"/>
      <c r="K2" s="21"/>
    </row>
    <row r="3" spans="1:11" s="20" customFormat="1" ht="13.25" customHeight="1" x14ac:dyDescent="0.25">
      <c r="A3" s="1" t="s">
        <v>259</v>
      </c>
      <c r="J3" s="21"/>
      <c r="K3" s="21"/>
    </row>
    <row r="4" spans="1:11" s="20" customFormat="1" ht="13.25" customHeight="1" thickBot="1" x14ac:dyDescent="0.3">
      <c r="J4" s="21"/>
      <c r="K4" s="21"/>
    </row>
    <row r="5" spans="1:11" ht="13.25" customHeight="1" x14ac:dyDescent="0.25">
      <c r="A5" s="56" t="s">
        <v>57</v>
      </c>
      <c r="B5" s="58" t="s">
        <v>58</v>
      </c>
      <c r="C5" s="58"/>
      <c r="D5" s="58" t="s">
        <v>59</v>
      </c>
      <c r="E5" s="58"/>
      <c r="F5" s="58" t="s">
        <v>60</v>
      </c>
      <c r="G5" s="58"/>
      <c r="H5" s="23" t="s">
        <v>61</v>
      </c>
    </row>
    <row r="6" spans="1:11" ht="13.25" customHeight="1" thickBot="1" x14ac:dyDescent="0.35">
      <c r="A6" s="57"/>
      <c r="B6" s="25">
        <v>2012</v>
      </c>
      <c r="C6" s="25">
        <v>2022</v>
      </c>
      <c r="D6" s="25">
        <v>2012</v>
      </c>
      <c r="E6" s="25">
        <v>2022</v>
      </c>
      <c r="F6" s="25">
        <v>2012</v>
      </c>
      <c r="G6" s="25">
        <v>2022</v>
      </c>
      <c r="H6" s="26" t="s">
        <v>62</v>
      </c>
    </row>
    <row r="7" spans="1:11" s="20" customFormat="1" ht="13.25" customHeight="1" thickTop="1" x14ac:dyDescent="0.25">
      <c r="A7" s="27" t="s">
        <v>63</v>
      </c>
      <c r="B7" s="28">
        <v>14700</v>
      </c>
      <c r="C7" s="28">
        <v>24300</v>
      </c>
      <c r="D7" s="29">
        <v>15.646258503401359</v>
      </c>
      <c r="E7" s="29">
        <v>19.34156378600823</v>
      </c>
      <c r="F7" s="29">
        <f>(B7/B$13)*100</f>
        <v>0.6238064926798218</v>
      </c>
      <c r="G7" s="29">
        <f>(C7/C$13)*100</f>
        <v>0.70284028460693015</v>
      </c>
      <c r="H7" s="30">
        <f>IF(J7&gt;0,J7,"–" &amp; K7)</f>
        <v>5.2</v>
      </c>
      <c r="J7" s="21">
        <f>ROUND(((C7/B7)^(1/10)-1)*100,1)</f>
        <v>5.2</v>
      </c>
      <c r="K7" s="21">
        <f>0-J7</f>
        <v>-5.2</v>
      </c>
    </row>
    <row r="8" spans="1:11" s="20" customFormat="1" ht="13.25" customHeight="1" x14ac:dyDescent="0.25">
      <c r="A8" s="31" t="s">
        <v>64</v>
      </c>
      <c r="B8" s="32">
        <v>1321300</v>
      </c>
      <c r="C8" s="32">
        <v>2349200</v>
      </c>
      <c r="D8" s="33">
        <v>76.704760463180207</v>
      </c>
      <c r="E8" s="33">
        <v>82.713264089902935</v>
      </c>
      <c r="F8" s="33">
        <f t="shared" ref="F8:G13" si="0">(B8/B$13)*100</f>
        <v>56.070443454275406</v>
      </c>
      <c r="G8" s="33">
        <f t="shared" si="0"/>
        <v>67.9470122057037</v>
      </c>
      <c r="H8" s="30">
        <f t="shared" ref="H8:H13" si="1">IF(J8&gt;0,J8,"–" &amp; K8)</f>
        <v>5.9</v>
      </c>
      <c r="J8" s="21">
        <f t="shared" ref="J8:J13" si="2">ROUND(((C8/B8)^(1/10)-1)*100,1)</f>
        <v>5.9</v>
      </c>
      <c r="K8" s="21">
        <f t="shared" ref="K8:K13" si="3">0-J8</f>
        <v>-5.9</v>
      </c>
    </row>
    <row r="9" spans="1:11" s="20" customFormat="1" ht="13.25" customHeight="1" x14ac:dyDescent="0.25">
      <c r="A9" s="31" t="s">
        <v>65</v>
      </c>
      <c r="B9" s="32">
        <v>345800</v>
      </c>
      <c r="C9" s="32">
        <v>355100</v>
      </c>
      <c r="D9" s="33">
        <v>63.24465008675535</v>
      </c>
      <c r="E9" s="33">
        <v>54.660658969304414</v>
      </c>
      <c r="F9" s="33">
        <f t="shared" si="0"/>
        <v>14.674305113515807</v>
      </c>
      <c r="G9" s="33">
        <f t="shared" si="0"/>
        <v>10.270723665181929</v>
      </c>
      <c r="H9" s="30">
        <f t="shared" si="1"/>
        <v>0.3</v>
      </c>
      <c r="J9" s="21">
        <f t="shared" si="2"/>
        <v>0.3</v>
      </c>
      <c r="K9" s="21">
        <f t="shared" si="3"/>
        <v>-0.3</v>
      </c>
    </row>
    <row r="10" spans="1:11" s="20" customFormat="1" ht="13.25" customHeight="1" x14ac:dyDescent="0.25">
      <c r="A10" s="34" t="s">
        <v>66</v>
      </c>
      <c r="B10" s="32">
        <v>63100</v>
      </c>
      <c r="C10" s="32">
        <v>57000</v>
      </c>
      <c r="D10" s="33">
        <v>12.202852614896988</v>
      </c>
      <c r="E10" s="33">
        <v>13.508771929824562</v>
      </c>
      <c r="F10" s="33">
        <f t="shared" si="0"/>
        <v>2.6776999787820923</v>
      </c>
      <c r="G10" s="33">
        <f t="shared" si="0"/>
        <v>1.6486377046335396</v>
      </c>
      <c r="H10" s="30" t="str">
        <f t="shared" si="1"/>
        <v>–1</v>
      </c>
      <c r="J10" s="21">
        <f t="shared" si="2"/>
        <v>-1</v>
      </c>
      <c r="K10" s="21">
        <f t="shared" si="3"/>
        <v>1</v>
      </c>
    </row>
    <row r="11" spans="1:11" s="20" customFormat="1" ht="13.25" customHeight="1" x14ac:dyDescent="0.25">
      <c r="A11" s="31" t="s">
        <v>67</v>
      </c>
      <c r="B11" s="32">
        <v>578100</v>
      </c>
      <c r="C11" s="32">
        <v>632400</v>
      </c>
      <c r="D11" s="33">
        <v>47.310153952603358</v>
      </c>
      <c r="E11" s="33">
        <v>40.623023402909546</v>
      </c>
      <c r="F11" s="33">
        <f t="shared" si="0"/>
        <v>24.532145130490136</v>
      </c>
      <c r="G11" s="33">
        <f t="shared" si="0"/>
        <v>18.29120148088159</v>
      </c>
      <c r="H11" s="30">
        <f t="shared" si="1"/>
        <v>0.9</v>
      </c>
      <c r="J11" s="21">
        <f t="shared" si="2"/>
        <v>0.9</v>
      </c>
      <c r="K11" s="21">
        <f t="shared" si="3"/>
        <v>-0.9</v>
      </c>
    </row>
    <row r="12" spans="1:11" s="20" customFormat="1" ht="13.25" customHeight="1" x14ac:dyDescent="0.25">
      <c r="A12" s="31" t="s">
        <v>68</v>
      </c>
      <c r="B12" s="32">
        <v>33500</v>
      </c>
      <c r="C12" s="32">
        <v>39400</v>
      </c>
      <c r="D12" s="33">
        <v>11.940298507462686</v>
      </c>
      <c r="E12" s="33">
        <v>6.8527918781725887</v>
      </c>
      <c r="F12" s="33">
        <f t="shared" si="0"/>
        <v>1.4215998302567368</v>
      </c>
      <c r="G12" s="33">
        <f t="shared" si="0"/>
        <v>1.1395846589923062</v>
      </c>
      <c r="H12" s="30">
        <f t="shared" si="1"/>
        <v>1.6</v>
      </c>
      <c r="J12" s="21">
        <f t="shared" si="2"/>
        <v>1.6</v>
      </c>
      <c r="K12" s="21">
        <f t="shared" si="3"/>
        <v>-1.6</v>
      </c>
    </row>
    <row r="13" spans="1:11" s="20" customFormat="1" ht="13.25" customHeight="1" x14ac:dyDescent="0.3">
      <c r="A13" s="35" t="s">
        <v>69</v>
      </c>
      <c r="B13" s="36">
        <v>2356500</v>
      </c>
      <c r="C13" s="36">
        <v>3457400</v>
      </c>
      <c r="D13" s="37">
        <v>64.489709314661567</v>
      </c>
      <c r="E13" s="37">
        <v>69.682420315844269</v>
      </c>
      <c r="F13" s="37">
        <f t="shared" si="0"/>
        <v>100</v>
      </c>
      <c r="G13" s="37">
        <f t="shared" si="0"/>
        <v>100</v>
      </c>
      <c r="H13" s="38">
        <f t="shared" si="1"/>
        <v>3.9</v>
      </c>
      <c r="J13" s="21">
        <f t="shared" si="2"/>
        <v>3.9</v>
      </c>
      <c r="K13" s="21">
        <f t="shared" si="3"/>
        <v>-3.9</v>
      </c>
    </row>
    <row r="14" spans="1:11" s="20" customFormat="1" ht="13.25" customHeight="1" x14ac:dyDescent="0.25">
      <c r="J14" s="21"/>
      <c r="K14" s="21"/>
    </row>
    <row r="15" spans="1:11" s="20" customFormat="1" ht="13.25" customHeight="1" x14ac:dyDescent="0.25">
      <c r="J15" s="21"/>
      <c r="K15" s="21"/>
    </row>
    <row r="16" spans="1:11" s="20" customFormat="1" ht="13.25" customHeight="1" x14ac:dyDescent="0.25">
      <c r="J16" s="21"/>
      <c r="K16" s="21"/>
    </row>
    <row r="17" spans="1:11" s="20" customFormat="1" ht="13.25" customHeight="1" x14ac:dyDescent="0.25">
      <c r="J17" s="21"/>
      <c r="K17" s="21"/>
    </row>
    <row r="18" spans="1:11" s="20" customFormat="1" ht="13.25" customHeight="1" x14ac:dyDescent="0.25">
      <c r="A18" s="1"/>
      <c r="J18" s="21"/>
      <c r="K18" s="21"/>
    </row>
    <row r="19" spans="1:11" s="20" customFormat="1" x14ac:dyDescent="0.25">
      <c r="J19" s="21"/>
      <c r="K19" s="21"/>
    </row>
    <row r="20" spans="1:11" s="20" customFormat="1" x14ac:dyDescent="0.25">
      <c r="A20" s="1"/>
      <c r="J20" s="21"/>
      <c r="K20" s="21"/>
    </row>
    <row r="21" spans="1:11" s="20" customFormat="1" x14ac:dyDescent="0.25">
      <c r="J21" s="21"/>
      <c r="K21" s="21"/>
    </row>
    <row r="22" spans="1:11" s="20" customFormat="1" x14ac:dyDescent="0.25">
      <c r="J22" s="21"/>
      <c r="K22" s="21"/>
    </row>
    <row r="23" spans="1:11" s="20" customFormat="1" x14ac:dyDescent="0.25">
      <c r="J23" s="21"/>
      <c r="K23" s="21"/>
    </row>
    <row r="24" spans="1:11" s="20" customFormat="1" x14ac:dyDescent="0.25">
      <c r="J24" s="21"/>
      <c r="K24" s="21"/>
    </row>
    <row r="25" spans="1:11" s="20" customFormat="1" x14ac:dyDescent="0.25">
      <c r="J25" s="21"/>
      <c r="K25" s="21"/>
    </row>
    <row r="26" spans="1:11" s="20" customFormat="1" x14ac:dyDescent="0.25">
      <c r="J26" s="21"/>
      <c r="K26" s="21"/>
    </row>
    <row r="27" spans="1:11" s="20" customFormat="1" x14ac:dyDescent="0.25">
      <c r="J27" s="21"/>
      <c r="K27" s="21"/>
    </row>
    <row r="28" spans="1:11" s="20" customFormat="1" x14ac:dyDescent="0.25">
      <c r="J28" s="21"/>
      <c r="K28" s="21"/>
    </row>
    <row r="29" spans="1:11" s="20" customFormat="1" x14ac:dyDescent="0.25">
      <c r="J29" s="21"/>
      <c r="K29" s="21"/>
    </row>
    <row r="30" spans="1:11" s="20" customFormat="1" x14ac:dyDescent="0.25">
      <c r="J30" s="21"/>
      <c r="K30" s="21"/>
    </row>
    <row r="31" spans="1:11" s="20" customFormat="1" x14ac:dyDescent="0.25">
      <c r="J31" s="21"/>
      <c r="K31" s="21"/>
    </row>
    <row r="32" spans="1:11" s="20" customFormat="1" x14ac:dyDescent="0.25">
      <c r="J32" s="21"/>
      <c r="K32" s="21"/>
    </row>
    <row r="33" spans="10:11" s="20" customFormat="1" x14ac:dyDescent="0.25">
      <c r="J33" s="21"/>
      <c r="K33" s="21"/>
    </row>
    <row r="34" spans="10:11" s="20" customFormat="1" x14ac:dyDescent="0.25">
      <c r="J34" s="21"/>
      <c r="K34" s="21"/>
    </row>
    <row r="35" spans="10:11" s="20" customFormat="1" x14ac:dyDescent="0.25">
      <c r="J35" s="21"/>
      <c r="K35" s="21"/>
    </row>
    <row r="36" spans="10:11" s="20" customFormat="1" x14ac:dyDescent="0.25">
      <c r="J36" s="21"/>
      <c r="K36" s="21"/>
    </row>
    <row r="37" spans="10:11" s="20" customFormat="1" x14ac:dyDescent="0.25">
      <c r="J37" s="21"/>
      <c r="K37" s="21"/>
    </row>
    <row r="38" spans="10:11" s="20" customFormat="1" x14ac:dyDescent="0.25">
      <c r="J38" s="21"/>
      <c r="K38" s="21"/>
    </row>
    <row r="39" spans="10:11" s="20" customFormat="1" x14ac:dyDescent="0.25">
      <c r="J39" s="21"/>
      <c r="K39" s="21"/>
    </row>
    <row r="40" spans="10:11" s="20" customFormat="1" x14ac:dyDescent="0.25">
      <c r="J40" s="21"/>
      <c r="K40" s="21"/>
    </row>
    <row r="41" spans="10:11" s="20" customFormat="1" x14ac:dyDescent="0.25">
      <c r="J41" s="21"/>
      <c r="K41" s="21"/>
    </row>
    <row r="42" spans="10:11" s="20" customFormat="1" x14ac:dyDescent="0.25">
      <c r="J42" s="21"/>
      <c r="K42" s="21"/>
    </row>
    <row r="43" spans="10:11" s="20" customFormat="1" x14ac:dyDescent="0.25">
      <c r="J43" s="21"/>
      <c r="K43" s="21"/>
    </row>
    <row r="44" spans="10:11" s="20" customFormat="1" x14ac:dyDescent="0.25">
      <c r="J44" s="21"/>
      <c r="K44" s="21"/>
    </row>
    <row r="45" spans="10:11" s="20" customFormat="1" x14ac:dyDescent="0.25">
      <c r="J45" s="21"/>
      <c r="K45" s="21"/>
    </row>
    <row r="46" spans="10:11" s="20" customFormat="1" x14ac:dyDescent="0.25">
      <c r="J46" s="21"/>
      <c r="K46" s="21"/>
    </row>
    <row r="47" spans="10:11" s="20" customFormat="1" x14ac:dyDescent="0.25">
      <c r="J47" s="21"/>
      <c r="K47" s="21"/>
    </row>
    <row r="48" spans="10:11" s="20" customFormat="1" x14ac:dyDescent="0.25">
      <c r="J48" s="21"/>
      <c r="K48" s="21"/>
    </row>
    <row r="49" spans="10:11" s="20" customFormat="1" x14ac:dyDescent="0.25">
      <c r="J49" s="21"/>
      <c r="K49" s="21"/>
    </row>
    <row r="50" spans="10:11" s="20" customFormat="1" x14ac:dyDescent="0.25">
      <c r="J50" s="21"/>
      <c r="K50" s="21"/>
    </row>
  </sheetData>
  <mergeCells count="4">
    <mergeCell ref="A5:A6"/>
    <mergeCell ref="B5:C5"/>
    <mergeCell ref="D5:E5"/>
    <mergeCell ref="F5:G5"/>
  </mergeCells>
  <pageMargins left="0.7" right="0.7" top="0.75" bottom="0.75" header="0.3" footer="0.3"/>
  <pageSetup paperSize="9" orientation="portrait" verticalDpi="0" r:id="rId1"/>
  <headerFooter>
    <oddFooter>&amp;C&amp;1#&amp;"Calibri"&amp;10&amp;K000000WIPO FOR OFFICIAL USE ONLY</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V146"/>
  <sheetViews>
    <sheetView workbookViewId="0"/>
  </sheetViews>
  <sheetFormatPr defaultRowHeight="12.5" x14ac:dyDescent="0.25"/>
  <cols>
    <col min="2" max="2" width="9.08984375" bestFit="1" customWidth="1"/>
    <col min="3" max="6" width="9" bestFit="1" customWidth="1"/>
    <col min="15" max="28" width="4.6328125" customWidth="1"/>
  </cols>
  <sheetData>
    <row r="1" spans="1:22" x14ac:dyDescent="0.25">
      <c r="A1" t="s">
        <v>264</v>
      </c>
    </row>
    <row r="2" spans="1:22" x14ac:dyDescent="0.25">
      <c r="A2" t="s">
        <v>265</v>
      </c>
    </row>
    <row r="3" spans="1:22" x14ac:dyDescent="0.25">
      <c r="A3" t="s">
        <v>259</v>
      </c>
    </row>
    <row r="5" spans="1:22" x14ac:dyDescent="0.25">
      <c r="A5" t="s">
        <v>0</v>
      </c>
      <c r="B5" t="s">
        <v>73</v>
      </c>
      <c r="C5" t="s">
        <v>74</v>
      </c>
      <c r="D5" t="s">
        <v>75</v>
      </c>
      <c r="E5" t="s">
        <v>76</v>
      </c>
      <c r="F5" t="s">
        <v>77</v>
      </c>
    </row>
    <row r="6" spans="1:22" x14ac:dyDescent="0.25">
      <c r="A6">
        <v>1883</v>
      </c>
      <c r="B6" s="53"/>
      <c r="C6" s="53">
        <v>34073</v>
      </c>
      <c r="D6" s="53"/>
      <c r="E6" s="53"/>
      <c r="F6" s="53"/>
      <c r="P6" s="53"/>
      <c r="Q6" s="53"/>
      <c r="R6" s="53"/>
      <c r="S6" s="53"/>
      <c r="T6" s="53"/>
      <c r="U6" s="53"/>
      <c r="V6" s="53"/>
    </row>
    <row r="7" spans="1:22" x14ac:dyDescent="0.25">
      <c r="A7">
        <v>1884</v>
      </c>
      <c r="B7" s="53"/>
      <c r="C7" s="53">
        <v>34192</v>
      </c>
      <c r="D7" s="53"/>
      <c r="E7" s="53"/>
      <c r="F7" s="53"/>
      <c r="P7" s="53"/>
      <c r="Q7" s="53"/>
      <c r="R7" s="53"/>
      <c r="S7" s="53"/>
      <c r="T7" s="53"/>
    </row>
    <row r="8" spans="1:22" x14ac:dyDescent="0.25">
      <c r="A8">
        <v>1885</v>
      </c>
      <c r="B8" s="53"/>
      <c r="C8" s="53">
        <v>34697</v>
      </c>
      <c r="D8" s="53">
        <v>425</v>
      </c>
      <c r="E8" s="53"/>
      <c r="F8" s="53"/>
      <c r="P8" s="53"/>
      <c r="Q8" s="53"/>
      <c r="R8" s="53"/>
      <c r="S8" s="53"/>
      <c r="T8" s="53"/>
    </row>
    <row r="9" spans="1:22" x14ac:dyDescent="0.25">
      <c r="A9">
        <v>1886</v>
      </c>
      <c r="B9" s="53"/>
      <c r="C9" s="53">
        <v>35161</v>
      </c>
      <c r="D9" s="53">
        <v>1384</v>
      </c>
      <c r="E9" s="53"/>
      <c r="F9" s="53"/>
      <c r="P9" s="53"/>
      <c r="Q9" s="53"/>
      <c r="R9" s="53"/>
      <c r="S9" s="53"/>
      <c r="T9" s="53"/>
    </row>
    <row r="10" spans="1:22" x14ac:dyDescent="0.25">
      <c r="A10">
        <v>1887</v>
      </c>
      <c r="B10" s="53"/>
      <c r="C10" s="53">
        <v>35230</v>
      </c>
      <c r="D10" s="53">
        <v>906</v>
      </c>
      <c r="E10" s="53"/>
      <c r="F10" s="53"/>
      <c r="P10" s="53"/>
      <c r="Q10" s="53"/>
      <c r="R10" s="53"/>
      <c r="S10" s="53"/>
      <c r="T10" s="53"/>
    </row>
    <row r="11" spans="1:22" x14ac:dyDescent="0.25">
      <c r="A11">
        <v>1888</v>
      </c>
      <c r="B11" s="53"/>
      <c r="C11" s="53">
        <v>34713</v>
      </c>
      <c r="D11" s="53">
        <v>778</v>
      </c>
      <c r="E11" s="53"/>
      <c r="F11" s="53"/>
      <c r="P11" s="53"/>
      <c r="Q11" s="53"/>
      <c r="R11" s="53"/>
      <c r="S11" s="53"/>
      <c r="T11" s="53"/>
    </row>
    <row r="12" spans="1:22" x14ac:dyDescent="0.25">
      <c r="A12">
        <v>1889</v>
      </c>
      <c r="B12" s="53"/>
      <c r="C12" s="53">
        <v>39607</v>
      </c>
      <c r="D12" s="53">
        <v>1064</v>
      </c>
      <c r="E12" s="53"/>
      <c r="F12" s="53"/>
      <c r="P12" s="53"/>
      <c r="Q12" s="53"/>
      <c r="R12" s="53"/>
      <c r="S12" s="53"/>
      <c r="T12" s="53"/>
    </row>
    <row r="13" spans="1:22" x14ac:dyDescent="0.25">
      <c r="A13">
        <v>1890</v>
      </c>
      <c r="B13" s="53"/>
      <c r="C13" s="53">
        <v>39884</v>
      </c>
      <c r="D13" s="53">
        <v>1180</v>
      </c>
      <c r="E13" s="53"/>
      <c r="F13" s="53"/>
      <c r="P13" s="53"/>
      <c r="Q13" s="53"/>
      <c r="R13" s="53"/>
      <c r="S13" s="53"/>
      <c r="T13" s="53"/>
    </row>
    <row r="14" spans="1:22" x14ac:dyDescent="0.25">
      <c r="A14">
        <v>1891</v>
      </c>
      <c r="B14" s="53"/>
      <c r="C14" s="53">
        <v>39418</v>
      </c>
      <c r="D14" s="53">
        <v>1288</v>
      </c>
      <c r="E14" s="53"/>
      <c r="F14" s="53"/>
      <c r="P14" s="53"/>
      <c r="Q14" s="53"/>
      <c r="R14" s="53"/>
      <c r="S14" s="53"/>
      <c r="T14" s="53"/>
    </row>
    <row r="15" spans="1:22" x14ac:dyDescent="0.25">
      <c r="A15">
        <v>1892</v>
      </c>
      <c r="B15" s="53"/>
      <c r="C15" s="53">
        <v>39514</v>
      </c>
      <c r="D15" s="53">
        <v>1344</v>
      </c>
      <c r="E15" s="53"/>
      <c r="F15" s="53"/>
      <c r="P15" s="53"/>
      <c r="Q15" s="53"/>
      <c r="R15" s="53"/>
      <c r="S15" s="53"/>
      <c r="T15" s="53"/>
    </row>
    <row r="16" spans="1:22" x14ac:dyDescent="0.25">
      <c r="A16">
        <v>1893</v>
      </c>
      <c r="B16" s="53"/>
      <c r="C16" s="53">
        <v>37293</v>
      </c>
      <c r="D16" s="53">
        <v>1337</v>
      </c>
      <c r="E16" s="53"/>
      <c r="F16" s="53"/>
      <c r="P16" s="53"/>
      <c r="Q16" s="53"/>
      <c r="R16" s="53"/>
      <c r="S16" s="53"/>
      <c r="T16" s="53"/>
    </row>
    <row r="17" spans="1:20" x14ac:dyDescent="0.25">
      <c r="A17">
        <v>1894</v>
      </c>
      <c r="B17" s="53"/>
      <c r="C17" s="53">
        <v>36987</v>
      </c>
      <c r="D17" s="53">
        <v>1250</v>
      </c>
      <c r="E17" s="53"/>
      <c r="F17" s="53"/>
      <c r="P17" s="53"/>
      <c r="Q17" s="53"/>
      <c r="R17" s="53"/>
      <c r="S17" s="53"/>
      <c r="T17" s="53"/>
    </row>
    <row r="18" spans="1:20" x14ac:dyDescent="0.25">
      <c r="A18">
        <v>1895</v>
      </c>
      <c r="B18" s="53"/>
      <c r="C18" s="53">
        <v>39145</v>
      </c>
      <c r="D18" s="53">
        <v>1122</v>
      </c>
      <c r="E18" s="53"/>
      <c r="F18" s="53"/>
      <c r="P18" s="53"/>
      <c r="Q18" s="53"/>
      <c r="R18" s="53"/>
      <c r="S18" s="53"/>
      <c r="T18" s="53"/>
    </row>
    <row r="19" spans="1:20" x14ac:dyDescent="0.25">
      <c r="A19">
        <v>1896</v>
      </c>
      <c r="B19" s="53"/>
      <c r="C19" s="53">
        <v>42077</v>
      </c>
      <c r="D19" s="53">
        <v>1213</v>
      </c>
      <c r="E19" s="53"/>
      <c r="F19" s="53"/>
      <c r="P19" s="53"/>
      <c r="Q19" s="53"/>
      <c r="R19" s="53"/>
      <c r="S19" s="53"/>
      <c r="T19" s="53"/>
    </row>
    <row r="20" spans="1:20" x14ac:dyDescent="0.25">
      <c r="A20">
        <v>1897</v>
      </c>
      <c r="B20" s="53"/>
      <c r="C20" s="53">
        <v>45661</v>
      </c>
      <c r="D20" s="53">
        <v>1542</v>
      </c>
      <c r="E20" s="53"/>
      <c r="F20" s="53"/>
      <c r="P20" s="53"/>
      <c r="Q20" s="53"/>
      <c r="R20" s="53"/>
      <c r="S20" s="53"/>
      <c r="T20" s="53"/>
    </row>
    <row r="21" spans="1:20" x14ac:dyDescent="0.25">
      <c r="A21">
        <v>1898</v>
      </c>
      <c r="B21" s="53"/>
      <c r="C21" s="53">
        <v>33915</v>
      </c>
      <c r="D21" s="53">
        <v>1789</v>
      </c>
      <c r="E21" s="53"/>
      <c r="F21" s="53"/>
      <c r="P21" s="53"/>
      <c r="Q21" s="53"/>
      <c r="R21" s="53"/>
      <c r="S21" s="53"/>
      <c r="T21" s="53"/>
    </row>
    <row r="22" spans="1:20" x14ac:dyDescent="0.25">
      <c r="A22">
        <v>1899</v>
      </c>
      <c r="B22" s="53"/>
      <c r="C22" s="53">
        <v>38937</v>
      </c>
      <c r="D22" s="53">
        <v>1515</v>
      </c>
      <c r="E22" s="53"/>
      <c r="F22" s="53"/>
      <c r="P22" s="53"/>
      <c r="Q22" s="53"/>
      <c r="R22" s="53"/>
      <c r="S22" s="53"/>
      <c r="T22" s="53"/>
    </row>
    <row r="23" spans="1:20" x14ac:dyDescent="0.25">
      <c r="A23">
        <v>1900</v>
      </c>
      <c r="B23" s="53"/>
      <c r="C23" s="53">
        <v>39673</v>
      </c>
      <c r="D23" s="53">
        <v>2006</v>
      </c>
      <c r="E23" s="53"/>
      <c r="F23" s="53"/>
      <c r="P23" s="53"/>
      <c r="Q23" s="53"/>
      <c r="R23" s="53"/>
      <c r="S23" s="53"/>
      <c r="T23" s="53"/>
    </row>
    <row r="24" spans="1:20" x14ac:dyDescent="0.25">
      <c r="A24">
        <v>1901</v>
      </c>
      <c r="B24" s="53"/>
      <c r="C24" s="53">
        <v>44088</v>
      </c>
      <c r="D24" s="53">
        <v>2397</v>
      </c>
      <c r="E24" s="53"/>
      <c r="F24" s="53"/>
      <c r="P24" s="53"/>
      <c r="Q24" s="53"/>
      <c r="R24" s="53"/>
      <c r="S24" s="53"/>
      <c r="T24" s="53"/>
    </row>
    <row r="25" spans="1:20" x14ac:dyDescent="0.25">
      <c r="A25">
        <v>1902</v>
      </c>
      <c r="B25" s="53"/>
      <c r="C25" s="53">
        <v>48320</v>
      </c>
      <c r="D25" s="53">
        <v>3095</v>
      </c>
      <c r="E25" s="53"/>
      <c r="F25" s="53"/>
      <c r="P25" s="53"/>
      <c r="Q25" s="53"/>
      <c r="R25" s="53"/>
      <c r="S25" s="53"/>
      <c r="T25" s="53"/>
    </row>
    <row r="26" spans="1:20" x14ac:dyDescent="0.25">
      <c r="A26">
        <v>1903</v>
      </c>
      <c r="B26" s="53"/>
      <c r="C26" s="53">
        <v>49289</v>
      </c>
      <c r="D26" s="53">
        <v>3253</v>
      </c>
      <c r="E26" s="53"/>
      <c r="F26" s="53"/>
      <c r="P26" s="53"/>
      <c r="Q26" s="53"/>
      <c r="R26" s="53"/>
      <c r="S26" s="53"/>
      <c r="T26" s="53"/>
    </row>
    <row r="27" spans="1:20" x14ac:dyDescent="0.25">
      <c r="A27">
        <v>1904</v>
      </c>
      <c r="B27" s="53"/>
      <c r="C27" s="53">
        <v>51168</v>
      </c>
      <c r="D27" s="53">
        <v>2618</v>
      </c>
      <c r="E27" s="53"/>
      <c r="F27" s="53"/>
      <c r="P27" s="53"/>
      <c r="Q27" s="53"/>
      <c r="R27" s="53"/>
      <c r="S27" s="53"/>
      <c r="T27" s="53"/>
    </row>
    <row r="28" spans="1:20" x14ac:dyDescent="0.25">
      <c r="A28">
        <v>1905</v>
      </c>
      <c r="B28" s="53"/>
      <c r="C28" s="53">
        <v>54034</v>
      </c>
      <c r="D28" s="53">
        <v>2897</v>
      </c>
      <c r="E28" s="53"/>
      <c r="F28" s="53"/>
      <c r="P28" s="53"/>
      <c r="Q28" s="53"/>
      <c r="R28" s="53"/>
      <c r="S28" s="53"/>
      <c r="T28" s="53"/>
    </row>
    <row r="29" spans="1:20" x14ac:dyDescent="0.25">
      <c r="A29">
        <v>1906</v>
      </c>
      <c r="B29" s="53"/>
      <c r="C29" s="53">
        <v>55676</v>
      </c>
      <c r="D29" s="53">
        <v>4509</v>
      </c>
      <c r="E29" s="53"/>
      <c r="F29" s="53"/>
      <c r="P29" s="53"/>
      <c r="Q29" s="53"/>
      <c r="R29" s="53"/>
      <c r="S29" s="53"/>
      <c r="T29" s="53"/>
    </row>
    <row r="30" spans="1:20" x14ac:dyDescent="0.25">
      <c r="A30">
        <v>1907</v>
      </c>
      <c r="B30" s="53"/>
      <c r="C30" s="53">
        <v>57679</v>
      </c>
      <c r="D30" s="53">
        <v>4754</v>
      </c>
      <c r="E30" s="53"/>
      <c r="F30" s="53"/>
      <c r="P30" s="53"/>
      <c r="Q30" s="53"/>
      <c r="R30" s="53"/>
      <c r="S30" s="53"/>
      <c r="T30" s="53"/>
    </row>
    <row r="31" spans="1:20" x14ac:dyDescent="0.25">
      <c r="A31">
        <v>1908</v>
      </c>
      <c r="B31" s="53"/>
      <c r="C31" s="53">
        <v>60142</v>
      </c>
      <c r="D31" s="53">
        <v>5393</v>
      </c>
      <c r="E31" s="53"/>
      <c r="F31" s="53"/>
      <c r="P31" s="53"/>
      <c r="Q31" s="53"/>
      <c r="R31" s="53"/>
      <c r="S31" s="53"/>
      <c r="T31" s="53"/>
    </row>
    <row r="32" spans="1:20" x14ac:dyDescent="0.25">
      <c r="A32">
        <v>1909</v>
      </c>
      <c r="B32" s="53"/>
      <c r="C32" s="53">
        <v>64408</v>
      </c>
      <c r="D32" s="53">
        <v>6210</v>
      </c>
      <c r="E32" s="53"/>
      <c r="F32" s="53"/>
      <c r="P32" s="53"/>
      <c r="Q32" s="53"/>
      <c r="R32" s="53"/>
      <c r="S32" s="53"/>
      <c r="T32" s="53"/>
    </row>
    <row r="33" spans="1:20" x14ac:dyDescent="0.25">
      <c r="A33">
        <v>1910</v>
      </c>
      <c r="B33" s="53"/>
      <c r="C33" s="53">
        <v>63293</v>
      </c>
      <c r="D33" s="53">
        <v>5964</v>
      </c>
      <c r="E33" s="53"/>
      <c r="F33" s="53"/>
      <c r="P33" s="53"/>
      <c r="Q33" s="53"/>
      <c r="R33" s="53"/>
      <c r="S33" s="53"/>
      <c r="T33" s="53"/>
    </row>
    <row r="34" spans="1:20" x14ac:dyDescent="0.25">
      <c r="A34">
        <v>1911</v>
      </c>
      <c r="B34" s="53"/>
      <c r="C34" s="53">
        <v>67587</v>
      </c>
      <c r="D34" s="53">
        <v>6205</v>
      </c>
      <c r="E34" s="53"/>
      <c r="F34" s="53"/>
      <c r="P34" s="53"/>
      <c r="Q34" s="53"/>
      <c r="R34" s="53"/>
      <c r="S34" s="53"/>
      <c r="T34" s="53"/>
    </row>
    <row r="35" spans="1:20" x14ac:dyDescent="0.25">
      <c r="A35">
        <v>1912</v>
      </c>
      <c r="B35" s="53"/>
      <c r="C35" s="53">
        <v>69126</v>
      </c>
      <c r="D35" s="53">
        <v>7168</v>
      </c>
      <c r="E35" s="53"/>
      <c r="F35" s="53"/>
      <c r="P35" s="53"/>
      <c r="Q35" s="53"/>
      <c r="R35" s="53"/>
      <c r="S35" s="53"/>
      <c r="T35" s="53"/>
    </row>
    <row r="36" spans="1:20" x14ac:dyDescent="0.25">
      <c r="A36">
        <v>1913</v>
      </c>
      <c r="B36" s="53"/>
      <c r="C36" s="53">
        <v>68117</v>
      </c>
      <c r="D36" s="53">
        <v>7359</v>
      </c>
      <c r="E36" s="53"/>
      <c r="F36" s="53"/>
      <c r="P36" s="53"/>
      <c r="Q36" s="53"/>
      <c r="R36" s="53"/>
      <c r="S36" s="53"/>
      <c r="T36" s="53"/>
    </row>
    <row r="37" spans="1:20" x14ac:dyDescent="0.25">
      <c r="A37">
        <v>1914</v>
      </c>
      <c r="B37" s="53"/>
      <c r="C37" s="53">
        <v>67774</v>
      </c>
      <c r="D37" s="53">
        <v>6490</v>
      </c>
      <c r="E37" s="53"/>
      <c r="F37" s="53"/>
      <c r="P37" s="53"/>
      <c r="Q37" s="53"/>
      <c r="R37" s="53"/>
      <c r="S37" s="53"/>
      <c r="T37" s="53"/>
    </row>
    <row r="38" spans="1:20" x14ac:dyDescent="0.25">
      <c r="A38">
        <v>1915</v>
      </c>
      <c r="B38" s="53"/>
      <c r="C38" s="53">
        <v>67335</v>
      </c>
      <c r="D38" s="53">
        <v>6359</v>
      </c>
      <c r="E38" s="53"/>
      <c r="F38" s="53"/>
      <c r="P38" s="53"/>
      <c r="Q38" s="53"/>
      <c r="R38" s="53"/>
      <c r="S38" s="53"/>
      <c r="T38" s="53"/>
    </row>
    <row r="39" spans="1:20" x14ac:dyDescent="0.25">
      <c r="A39">
        <v>1916</v>
      </c>
      <c r="B39" s="53"/>
      <c r="C39" s="53">
        <v>68349</v>
      </c>
      <c r="D39" s="53">
        <v>6383</v>
      </c>
      <c r="E39" s="53"/>
      <c r="F39" s="53"/>
      <c r="P39" s="53"/>
      <c r="Q39" s="53"/>
      <c r="R39" s="53"/>
      <c r="S39" s="53"/>
      <c r="T39" s="53"/>
    </row>
    <row r="40" spans="1:20" x14ac:dyDescent="0.25">
      <c r="A40">
        <v>1917</v>
      </c>
      <c r="B40" s="53"/>
      <c r="C40" s="53">
        <v>67828</v>
      </c>
      <c r="D40" s="53">
        <v>6483</v>
      </c>
      <c r="E40" s="53"/>
      <c r="F40" s="53"/>
      <c r="P40" s="53"/>
      <c r="Q40" s="53"/>
      <c r="R40" s="53"/>
      <c r="S40" s="53"/>
      <c r="T40" s="53"/>
    </row>
    <row r="41" spans="1:20" x14ac:dyDescent="0.25">
      <c r="A41">
        <v>1918</v>
      </c>
      <c r="B41" s="53"/>
      <c r="C41" s="53">
        <v>57347</v>
      </c>
      <c r="D41" s="53">
        <v>7383</v>
      </c>
      <c r="E41" s="53"/>
      <c r="F41" s="53"/>
      <c r="P41" s="53"/>
      <c r="Q41" s="53"/>
      <c r="R41" s="53"/>
      <c r="S41" s="53"/>
      <c r="T41" s="53"/>
    </row>
    <row r="42" spans="1:20" x14ac:dyDescent="0.25">
      <c r="A42">
        <v>1919</v>
      </c>
      <c r="B42" s="53"/>
      <c r="C42" s="53">
        <v>76773</v>
      </c>
      <c r="D42" s="53">
        <v>9883</v>
      </c>
      <c r="E42" s="53"/>
      <c r="F42" s="53"/>
      <c r="P42" s="53"/>
      <c r="Q42" s="53"/>
      <c r="R42" s="53"/>
      <c r="S42" s="53"/>
      <c r="T42" s="53"/>
    </row>
    <row r="43" spans="1:20" x14ac:dyDescent="0.25">
      <c r="A43">
        <v>1920</v>
      </c>
      <c r="B43" s="53"/>
      <c r="C43" s="53">
        <v>82155</v>
      </c>
      <c r="D43" s="53">
        <v>11017</v>
      </c>
      <c r="E43" s="53"/>
      <c r="F43" s="53"/>
      <c r="P43" s="53"/>
      <c r="Q43" s="53"/>
      <c r="R43" s="53"/>
      <c r="S43" s="53"/>
      <c r="T43" s="53"/>
    </row>
    <row r="44" spans="1:20" x14ac:dyDescent="0.25">
      <c r="A44">
        <v>1921</v>
      </c>
      <c r="B44" s="53"/>
      <c r="C44" s="53">
        <v>87732</v>
      </c>
      <c r="D44" s="53">
        <v>12026</v>
      </c>
      <c r="E44" s="53"/>
      <c r="F44" s="53"/>
      <c r="P44" s="53"/>
      <c r="Q44" s="53"/>
      <c r="R44" s="53"/>
      <c r="S44" s="53"/>
      <c r="T44" s="53"/>
    </row>
    <row r="45" spans="1:20" x14ac:dyDescent="0.25">
      <c r="A45">
        <v>1922</v>
      </c>
      <c r="B45" s="53"/>
      <c r="C45" s="53">
        <v>84167</v>
      </c>
      <c r="D45" s="53">
        <v>9886</v>
      </c>
      <c r="E45" s="53"/>
      <c r="F45" s="53"/>
      <c r="P45" s="53"/>
      <c r="Q45" s="53"/>
      <c r="R45" s="53"/>
      <c r="S45" s="53"/>
      <c r="T45" s="53"/>
    </row>
    <row r="46" spans="1:20" x14ac:dyDescent="0.25">
      <c r="A46">
        <v>1923</v>
      </c>
      <c r="B46" s="53"/>
      <c r="C46" s="53">
        <v>76652</v>
      </c>
      <c r="D46" s="53">
        <v>7969</v>
      </c>
      <c r="E46" s="53"/>
      <c r="F46" s="53"/>
      <c r="P46" s="53"/>
      <c r="Q46" s="53"/>
      <c r="R46" s="53"/>
      <c r="S46" s="53"/>
      <c r="T46" s="53"/>
    </row>
    <row r="47" spans="1:20" x14ac:dyDescent="0.25">
      <c r="A47">
        <v>1924</v>
      </c>
      <c r="B47" s="53"/>
      <c r="C47" s="53">
        <v>77121</v>
      </c>
      <c r="D47" s="53">
        <v>9894</v>
      </c>
      <c r="E47" s="53"/>
      <c r="F47" s="53"/>
      <c r="P47" s="53"/>
      <c r="Q47" s="53"/>
      <c r="R47" s="53"/>
      <c r="S47" s="53"/>
      <c r="T47" s="53"/>
    </row>
    <row r="48" spans="1:20" x14ac:dyDescent="0.25">
      <c r="A48">
        <v>1925</v>
      </c>
      <c r="B48" s="53"/>
      <c r="C48" s="53">
        <v>80106</v>
      </c>
      <c r="D48" s="53">
        <v>12680</v>
      </c>
      <c r="E48" s="53"/>
      <c r="F48" s="53"/>
      <c r="P48" s="53"/>
      <c r="Q48" s="53"/>
      <c r="R48" s="53"/>
      <c r="S48" s="53"/>
      <c r="T48" s="53"/>
    </row>
    <row r="49" spans="1:20" x14ac:dyDescent="0.25">
      <c r="A49">
        <v>1926</v>
      </c>
      <c r="B49" s="53"/>
      <c r="C49" s="53">
        <v>80682</v>
      </c>
      <c r="D49" s="53">
        <v>12495</v>
      </c>
      <c r="E49" s="53"/>
      <c r="F49" s="53"/>
      <c r="P49" s="53"/>
      <c r="Q49" s="53"/>
      <c r="R49" s="53"/>
      <c r="S49" s="53"/>
      <c r="T49" s="53"/>
    </row>
    <row r="50" spans="1:20" x14ac:dyDescent="0.25">
      <c r="A50">
        <v>1927</v>
      </c>
      <c r="B50" s="53"/>
      <c r="C50" s="53">
        <v>87545</v>
      </c>
      <c r="D50" s="53">
        <v>12607</v>
      </c>
      <c r="E50" s="53"/>
      <c r="F50" s="53"/>
      <c r="P50" s="53"/>
      <c r="Q50" s="53"/>
      <c r="R50" s="53"/>
      <c r="S50" s="53"/>
      <c r="T50" s="53"/>
    </row>
    <row r="51" spans="1:20" x14ac:dyDescent="0.25">
      <c r="A51">
        <v>1928</v>
      </c>
      <c r="B51" s="53"/>
      <c r="C51" s="53">
        <v>87837</v>
      </c>
      <c r="D51" s="53">
        <v>13059</v>
      </c>
      <c r="E51" s="53"/>
      <c r="F51" s="53"/>
      <c r="P51" s="53"/>
      <c r="Q51" s="53"/>
      <c r="R51" s="53"/>
      <c r="S51" s="53"/>
      <c r="T51" s="53"/>
    </row>
    <row r="52" spans="1:20" x14ac:dyDescent="0.25">
      <c r="A52">
        <v>1929</v>
      </c>
      <c r="B52" s="53"/>
      <c r="C52" s="53">
        <v>89969</v>
      </c>
      <c r="D52" s="53">
        <v>14296</v>
      </c>
      <c r="E52" s="53"/>
      <c r="F52" s="53"/>
      <c r="P52" s="53"/>
      <c r="Q52" s="53"/>
      <c r="R52" s="53"/>
      <c r="S52" s="53"/>
      <c r="T52" s="53"/>
    </row>
    <row r="53" spans="1:20" x14ac:dyDescent="0.25">
      <c r="A53">
        <v>1930</v>
      </c>
      <c r="B53" s="53"/>
      <c r="C53" s="53">
        <v>89848</v>
      </c>
      <c r="D53" s="53">
        <v>15430</v>
      </c>
      <c r="E53" s="53"/>
      <c r="F53" s="53"/>
      <c r="P53" s="53"/>
      <c r="Q53" s="53"/>
      <c r="R53" s="53"/>
      <c r="S53" s="53"/>
      <c r="T53" s="53"/>
    </row>
    <row r="54" spans="1:20" x14ac:dyDescent="0.25">
      <c r="A54">
        <v>1931</v>
      </c>
      <c r="B54" s="53"/>
      <c r="C54" s="53">
        <v>79981</v>
      </c>
      <c r="D54" s="53">
        <v>15183</v>
      </c>
      <c r="E54" s="53"/>
      <c r="F54" s="53"/>
      <c r="P54" s="53"/>
      <c r="Q54" s="53"/>
      <c r="R54" s="53"/>
      <c r="S54" s="53"/>
      <c r="T54" s="53"/>
    </row>
    <row r="55" spans="1:20" x14ac:dyDescent="0.25">
      <c r="A55">
        <v>1932</v>
      </c>
      <c r="B55" s="53"/>
      <c r="C55" s="53">
        <v>67172</v>
      </c>
      <c r="D55" s="53">
        <v>13878</v>
      </c>
      <c r="E55" s="53"/>
      <c r="F55" s="53"/>
      <c r="P55" s="53"/>
      <c r="Q55" s="53"/>
      <c r="R55" s="53"/>
      <c r="S55" s="53"/>
      <c r="T55" s="53"/>
    </row>
    <row r="56" spans="1:20" x14ac:dyDescent="0.25">
      <c r="A56">
        <v>1933</v>
      </c>
      <c r="B56" s="53"/>
      <c r="C56" s="53">
        <v>56694</v>
      </c>
      <c r="D56" s="53">
        <v>13904</v>
      </c>
      <c r="E56" s="53"/>
      <c r="F56" s="53"/>
      <c r="P56" s="53"/>
      <c r="Q56" s="53"/>
      <c r="R56" s="53"/>
      <c r="S56" s="53"/>
      <c r="T56" s="53"/>
    </row>
    <row r="57" spans="1:20" x14ac:dyDescent="0.25">
      <c r="A57">
        <v>1934</v>
      </c>
      <c r="B57" s="53"/>
      <c r="C57" s="53">
        <v>56882</v>
      </c>
      <c r="D57" s="53">
        <v>14722</v>
      </c>
      <c r="E57" s="53"/>
      <c r="F57" s="53"/>
      <c r="P57" s="53"/>
      <c r="Q57" s="53"/>
      <c r="R57" s="53"/>
      <c r="S57" s="53"/>
      <c r="T57" s="53"/>
    </row>
    <row r="58" spans="1:20" x14ac:dyDescent="0.25">
      <c r="A58">
        <v>1935</v>
      </c>
      <c r="B58" s="53"/>
      <c r="C58" s="53">
        <v>58344</v>
      </c>
      <c r="D58" s="53">
        <v>16645</v>
      </c>
      <c r="E58" s="53"/>
      <c r="F58" s="53"/>
      <c r="P58" s="53"/>
      <c r="Q58" s="53"/>
      <c r="R58" s="53"/>
      <c r="S58" s="53"/>
      <c r="T58" s="53"/>
    </row>
    <row r="59" spans="1:20" x14ac:dyDescent="0.25">
      <c r="A59">
        <v>1936</v>
      </c>
      <c r="B59" s="53"/>
      <c r="C59" s="53">
        <v>62740</v>
      </c>
      <c r="D59" s="53">
        <v>18511</v>
      </c>
      <c r="E59" s="53"/>
      <c r="F59" s="53"/>
      <c r="P59" s="53"/>
      <c r="Q59" s="53"/>
      <c r="R59" s="53"/>
      <c r="S59" s="53"/>
      <c r="T59" s="53"/>
    </row>
    <row r="60" spans="1:20" x14ac:dyDescent="0.25">
      <c r="A60">
        <v>1937</v>
      </c>
      <c r="B60" s="53"/>
      <c r="C60" s="53">
        <v>65416</v>
      </c>
      <c r="D60" s="53">
        <v>17381</v>
      </c>
      <c r="E60" s="53"/>
      <c r="F60" s="53"/>
      <c r="P60" s="53"/>
      <c r="Q60" s="53"/>
      <c r="R60" s="53"/>
      <c r="S60" s="53"/>
      <c r="T60" s="53"/>
    </row>
    <row r="61" spans="1:20" x14ac:dyDescent="0.25">
      <c r="A61">
        <v>1938</v>
      </c>
      <c r="B61" s="53"/>
      <c r="C61" s="53">
        <v>66851</v>
      </c>
      <c r="D61" s="53">
        <v>18211</v>
      </c>
      <c r="E61" s="53"/>
      <c r="F61" s="53"/>
      <c r="P61" s="53"/>
      <c r="Q61" s="53"/>
      <c r="R61" s="53"/>
      <c r="S61" s="53"/>
      <c r="T61" s="53"/>
    </row>
    <row r="62" spans="1:20" x14ac:dyDescent="0.25">
      <c r="A62">
        <v>1939</v>
      </c>
      <c r="B62" s="53"/>
      <c r="C62" s="53">
        <v>64182</v>
      </c>
      <c r="D62" s="53">
        <v>18349</v>
      </c>
      <c r="E62" s="53"/>
      <c r="F62" s="53"/>
      <c r="P62" s="53"/>
      <c r="Q62" s="53"/>
      <c r="R62" s="53"/>
      <c r="S62" s="53"/>
      <c r="T62" s="53"/>
    </row>
    <row r="63" spans="1:20" x14ac:dyDescent="0.25">
      <c r="A63">
        <v>1940</v>
      </c>
      <c r="B63" s="53"/>
      <c r="C63" s="53">
        <v>60836</v>
      </c>
      <c r="D63" s="53">
        <v>19827</v>
      </c>
      <c r="E63" s="53"/>
      <c r="F63" s="53"/>
      <c r="P63" s="53"/>
      <c r="Q63" s="53"/>
      <c r="R63" s="53"/>
      <c r="S63" s="53"/>
      <c r="T63" s="53"/>
    </row>
    <row r="64" spans="1:20" x14ac:dyDescent="0.25">
      <c r="A64">
        <v>1941</v>
      </c>
      <c r="B64" s="53"/>
      <c r="C64" s="53">
        <v>52050</v>
      </c>
      <c r="D64" s="53">
        <v>19997</v>
      </c>
      <c r="E64" s="53"/>
      <c r="F64" s="53"/>
      <c r="P64" s="53"/>
      <c r="Q64" s="53"/>
      <c r="R64" s="53"/>
      <c r="S64" s="53"/>
      <c r="T64" s="53"/>
    </row>
    <row r="65" spans="1:20" x14ac:dyDescent="0.25">
      <c r="A65">
        <v>1942</v>
      </c>
      <c r="B65" s="53"/>
      <c r="C65" s="53">
        <v>44984</v>
      </c>
      <c r="D65" s="53">
        <v>16359</v>
      </c>
      <c r="E65" s="53"/>
      <c r="F65" s="53"/>
      <c r="P65" s="53"/>
      <c r="Q65" s="53"/>
      <c r="R65" s="53"/>
      <c r="S65" s="53"/>
      <c r="T65" s="53"/>
    </row>
    <row r="66" spans="1:20" x14ac:dyDescent="0.25">
      <c r="A66">
        <v>1943</v>
      </c>
      <c r="B66" s="53"/>
      <c r="C66" s="53">
        <v>44774</v>
      </c>
      <c r="D66" s="53">
        <v>17108</v>
      </c>
      <c r="E66" s="53"/>
      <c r="F66" s="53"/>
      <c r="P66" s="53"/>
      <c r="Q66" s="53"/>
      <c r="R66" s="53"/>
      <c r="S66" s="53"/>
      <c r="T66" s="53"/>
    </row>
    <row r="67" spans="1:20" x14ac:dyDescent="0.25">
      <c r="A67">
        <v>1944</v>
      </c>
      <c r="B67" s="53"/>
      <c r="C67" s="53">
        <v>54409</v>
      </c>
      <c r="D67" s="53">
        <v>12578</v>
      </c>
      <c r="E67" s="53"/>
      <c r="F67" s="53"/>
      <c r="P67" s="53"/>
      <c r="Q67" s="53"/>
      <c r="R67" s="53"/>
      <c r="S67" s="53"/>
      <c r="T67" s="53"/>
    </row>
    <row r="68" spans="1:20" x14ac:dyDescent="0.25">
      <c r="A68">
        <v>1945</v>
      </c>
      <c r="B68" s="53"/>
      <c r="C68" s="53">
        <v>68052</v>
      </c>
      <c r="D68" s="53">
        <v>4258</v>
      </c>
      <c r="E68" s="53"/>
      <c r="F68" s="53"/>
      <c r="P68" s="53"/>
      <c r="Q68" s="53"/>
      <c r="R68" s="53"/>
      <c r="S68" s="53"/>
      <c r="T68" s="53"/>
    </row>
    <row r="69" spans="1:20" x14ac:dyDescent="0.25">
      <c r="A69">
        <v>1946</v>
      </c>
      <c r="B69" s="53"/>
      <c r="C69" s="53">
        <v>81274</v>
      </c>
      <c r="D69" s="53">
        <v>8136</v>
      </c>
      <c r="E69" s="53"/>
      <c r="F69" s="53"/>
      <c r="P69" s="53"/>
      <c r="Q69" s="53"/>
      <c r="R69" s="53"/>
      <c r="S69" s="53"/>
      <c r="T69" s="53"/>
    </row>
    <row r="70" spans="1:20" x14ac:dyDescent="0.25">
      <c r="A70">
        <v>1947</v>
      </c>
      <c r="B70" s="53"/>
      <c r="C70" s="53">
        <v>75669</v>
      </c>
      <c r="D70" s="53">
        <v>9260</v>
      </c>
      <c r="E70" s="53"/>
      <c r="F70" s="53"/>
      <c r="P70" s="53"/>
      <c r="Q70" s="53"/>
      <c r="R70" s="53"/>
      <c r="S70" s="53"/>
      <c r="T70" s="53"/>
    </row>
    <row r="71" spans="1:20" x14ac:dyDescent="0.25">
      <c r="A71">
        <v>1948</v>
      </c>
      <c r="B71" s="53"/>
      <c r="C71" s="53">
        <v>68903</v>
      </c>
      <c r="D71" s="53">
        <v>11582</v>
      </c>
      <c r="E71" s="53"/>
      <c r="F71" s="53"/>
      <c r="P71" s="53"/>
      <c r="Q71" s="53"/>
      <c r="R71" s="53"/>
      <c r="S71" s="53"/>
      <c r="T71" s="53"/>
    </row>
    <row r="72" spans="1:20" x14ac:dyDescent="0.25">
      <c r="A72">
        <v>1949</v>
      </c>
      <c r="B72" s="53"/>
      <c r="C72" s="53">
        <v>67811</v>
      </c>
      <c r="D72" s="53">
        <v>14266</v>
      </c>
      <c r="E72" s="53"/>
      <c r="F72" s="53"/>
      <c r="P72" s="53"/>
      <c r="Q72" s="53"/>
      <c r="R72" s="53"/>
      <c r="S72" s="53"/>
      <c r="T72" s="53"/>
    </row>
    <row r="73" spans="1:20" x14ac:dyDescent="0.25">
      <c r="A73">
        <v>1950</v>
      </c>
      <c r="B73" s="53"/>
      <c r="C73" s="53">
        <v>67556</v>
      </c>
      <c r="D73" s="53">
        <v>16896</v>
      </c>
      <c r="E73" s="53"/>
      <c r="F73" s="53"/>
      <c r="P73" s="53"/>
      <c r="Q73" s="53"/>
      <c r="R73" s="53"/>
      <c r="S73" s="53"/>
      <c r="T73" s="53"/>
    </row>
    <row r="74" spans="1:20" x14ac:dyDescent="0.25">
      <c r="A74">
        <v>1951</v>
      </c>
      <c r="B74" s="53"/>
      <c r="C74" s="53">
        <v>60670</v>
      </c>
      <c r="D74" s="53">
        <v>17764</v>
      </c>
      <c r="E74" s="53"/>
      <c r="F74" s="53"/>
      <c r="P74" s="53"/>
      <c r="Q74" s="53"/>
      <c r="R74" s="53"/>
      <c r="S74" s="53"/>
      <c r="T74" s="53"/>
    </row>
    <row r="75" spans="1:20" x14ac:dyDescent="0.25">
      <c r="A75">
        <v>1952</v>
      </c>
      <c r="B75" s="53"/>
      <c r="C75" s="53">
        <v>63391</v>
      </c>
      <c r="D75" s="53">
        <v>20877</v>
      </c>
      <c r="E75" s="53"/>
      <c r="F75" s="53"/>
      <c r="P75" s="53"/>
      <c r="Q75" s="53"/>
      <c r="R75" s="53"/>
      <c r="S75" s="53"/>
      <c r="T75" s="53"/>
    </row>
    <row r="76" spans="1:20" x14ac:dyDescent="0.25">
      <c r="A76">
        <v>1953</v>
      </c>
      <c r="B76" s="53"/>
      <c r="C76" s="53">
        <v>74036</v>
      </c>
      <c r="D76" s="53">
        <v>24575</v>
      </c>
      <c r="E76" s="53"/>
      <c r="F76" s="53"/>
      <c r="P76" s="53"/>
      <c r="Q76" s="53"/>
      <c r="R76" s="53"/>
      <c r="S76" s="53"/>
      <c r="T76" s="53"/>
    </row>
    <row r="77" spans="1:20" x14ac:dyDescent="0.25">
      <c r="A77">
        <v>1954</v>
      </c>
      <c r="B77" s="53"/>
      <c r="C77" s="53">
        <v>77503</v>
      </c>
      <c r="D77" s="53">
        <v>29369</v>
      </c>
      <c r="E77" s="53"/>
      <c r="F77" s="53"/>
      <c r="P77" s="53"/>
      <c r="Q77" s="53"/>
      <c r="R77" s="53"/>
      <c r="S77" s="53"/>
      <c r="T77" s="53"/>
    </row>
    <row r="78" spans="1:20" x14ac:dyDescent="0.25">
      <c r="A78">
        <v>1955</v>
      </c>
      <c r="B78" s="53"/>
      <c r="C78" s="53">
        <v>77502</v>
      </c>
      <c r="D78" s="53">
        <v>34508</v>
      </c>
      <c r="E78" s="53"/>
      <c r="F78" s="53"/>
      <c r="P78" s="53"/>
      <c r="Q78" s="53"/>
      <c r="R78" s="53"/>
      <c r="S78" s="53"/>
      <c r="T78" s="53"/>
    </row>
    <row r="79" spans="1:20" x14ac:dyDescent="0.25">
      <c r="A79">
        <v>1956</v>
      </c>
      <c r="B79" s="53"/>
      <c r="C79" s="53">
        <v>75211</v>
      </c>
      <c r="D79" s="53">
        <v>33245</v>
      </c>
      <c r="E79" s="53"/>
      <c r="F79" s="53"/>
      <c r="P79" s="53"/>
      <c r="Q79" s="53"/>
      <c r="R79" s="53"/>
      <c r="S79" s="53"/>
      <c r="T79" s="53"/>
    </row>
    <row r="80" spans="1:20" x14ac:dyDescent="0.25">
      <c r="A80">
        <v>1957</v>
      </c>
      <c r="B80" s="53"/>
      <c r="C80" s="53">
        <v>74298</v>
      </c>
      <c r="D80" s="53">
        <v>33188</v>
      </c>
      <c r="E80" s="53"/>
      <c r="F80" s="53"/>
      <c r="P80" s="53"/>
      <c r="Q80" s="53"/>
      <c r="R80" s="53"/>
      <c r="S80" s="53"/>
      <c r="T80" s="53"/>
    </row>
    <row r="81" spans="1:20" x14ac:dyDescent="0.25">
      <c r="A81">
        <v>1958</v>
      </c>
      <c r="B81" s="53"/>
      <c r="C81" s="53">
        <v>77629</v>
      </c>
      <c r="D81" s="53">
        <v>38518</v>
      </c>
      <c r="E81" s="53"/>
      <c r="F81" s="53"/>
      <c r="P81" s="53"/>
      <c r="Q81" s="53"/>
      <c r="R81" s="53"/>
      <c r="S81" s="53"/>
      <c r="T81" s="53"/>
    </row>
    <row r="82" spans="1:20" x14ac:dyDescent="0.25">
      <c r="A82">
        <v>1959</v>
      </c>
      <c r="B82" s="53"/>
      <c r="C82" s="53">
        <v>78708</v>
      </c>
      <c r="D82" s="53">
        <v>41537</v>
      </c>
      <c r="E82" s="53"/>
      <c r="F82" s="53"/>
      <c r="P82" s="53"/>
      <c r="Q82" s="53"/>
      <c r="R82" s="53"/>
      <c r="S82" s="53"/>
      <c r="T82" s="53"/>
    </row>
    <row r="83" spans="1:20" x14ac:dyDescent="0.25">
      <c r="A83">
        <v>1960</v>
      </c>
      <c r="B83" s="53"/>
      <c r="C83" s="53">
        <v>79721</v>
      </c>
      <c r="D83" s="53">
        <v>43484</v>
      </c>
      <c r="E83" s="53"/>
      <c r="F83" s="53"/>
      <c r="P83" s="53"/>
      <c r="Q83" s="53"/>
      <c r="R83" s="53"/>
      <c r="S83" s="53"/>
      <c r="T83" s="53"/>
    </row>
    <row r="84" spans="1:20" x14ac:dyDescent="0.25">
      <c r="A84">
        <v>1961</v>
      </c>
      <c r="B84" s="53"/>
      <c r="C84" s="53">
        <v>83396</v>
      </c>
      <c r="D84" s="53">
        <v>48417</v>
      </c>
      <c r="E84" s="53"/>
      <c r="F84" s="53"/>
      <c r="P84" s="53"/>
      <c r="Q84" s="53"/>
      <c r="R84" s="53"/>
      <c r="S84" s="53"/>
      <c r="T84" s="53"/>
    </row>
    <row r="85" spans="1:20" x14ac:dyDescent="0.25">
      <c r="A85">
        <v>1962</v>
      </c>
      <c r="B85" s="53"/>
      <c r="C85" s="53">
        <v>85180</v>
      </c>
      <c r="D85" s="53">
        <v>60127</v>
      </c>
      <c r="E85" s="53"/>
      <c r="F85" s="53"/>
      <c r="P85" s="53"/>
      <c r="Q85" s="53"/>
      <c r="R85" s="53"/>
      <c r="S85" s="53"/>
      <c r="T85" s="53"/>
    </row>
    <row r="86" spans="1:20" x14ac:dyDescent="0.25">
      <c r="A86">
        <v>1963</v>
      </c>
      <c r="B86" s="53"/>
      <c r="C86" s="53">
        <v>85869</v>
      </c>
      <c r="D86" s="53">
        <v>71790</v>
      </c>
      <c r="E86" s="53">
        <v>2558</v>
      </c>
      <c r="F86" s="53"/>
      <c r="P86" s="53"/>
      <c r="Q86" s="53"/>
      <c r="R86" s="53"/>
      <c r="S86" s="53"/>
      <c r="T86" s="53"/>
    </row>
    <row r="87" spans="1:20" x14ac:dyDescent="0.25">
      <c r="A87">
        <v>1964</v>
      </c>
      <c r="B87" s="53"/>
      <c r="C87" s="53">
        <v>87592</v>
      </c>
      <c r="D87" s="53">
        <v>74980</v>
      </c>
      <c r="E87" s="53"/>
      <c r="F87" s="53"/>
      <c r="P87" s="53"/>
      <c r="Q87" s="53"/>
      <c r="R87" s="53"/>
      <c r="S87" s="53"/>
      <c r="T87" s="53"/>
    </row>
    <row r="88" spans="1:20" x14ac:dyDescent="0.25">
      <c r="A88">
        <v>1965</v>
      </c>
      <c r="B88" s="53"/>
      <c r="C88" s="53">
        <v>94629</v>
      </c>
      <c r="D88" s="53">
        <v>81923</v>
      </c>
      <c r="E88" s="53">
        <v>1177</v>
      </c>
      <c r="F88" s="53"/>
      <c r="P88" s="53"/>
      <c r="Q88" s="53"/>
      <c r="R88" s="53"/>
      <c r="S88" s="53"/>
      <c r="T88" s="53"/>
    </row>
    <row r="89" spans="1:20" x14ac:dyDescent="0.25">
      <c r="A89">
        <v>1966</v>
      </c>
      <c r="B89" s="53"/>
      <c r="C89" s="53">
        <v>88525</v>
      </c>
      <c r="D89" s="53">
        <v>86046</v>
      </c>
      <c r="E89" s="53">
        <v>1060</v>
      </c>
      <c r="F89" s="53"/>
      <c r="P89" s="53"/>
      <c r="Q89" s="53"/>
      <c r="R89" s="53"/>
      <c r="S89" s="53"/>
      <c r="T89" s="53"/>
    </row>
    <row r="90" spans="1:20" x14ac:dyDescent="0.25">
      <c r="A90">
        <v>1967</v>
      </c>
      <c r="B90" s="53"/>
      <c r="C90" s="53">
        <v>88164</v>
      </c>
      <c r="D90" s="53">
        <v>85364</v>
      </c>
      <c r="E90" s="53"/>
      <c r="F90" s="53"/>
      <c r="P90" s="53"/>
      <c r="Q90" s="53"/>
      <c r="R90" s="53"/>
      <c r="S90" s="53"/>
      <c r="T90" s="53"/>
    </row>
    <row r="91" spans="1:20" x14ac:dyDescent="0.25">
      <c r="A91">
        <v>1968</v>
      </c>
      <c r="B91" s="53"/>
      <c r="C91" s="53">
        <v>93471</v>
      </c>
      <c r="D91" s="53">
        <v>96710</v>
      </c>
      <c r="E91" s="53">
        <v>1463</v>
      </c>
      <c r="F91" s="53"/>
      <c r="P91" s="53"/>
      <c r="Q91" s="53"/>
      <c r="R91" s="53"/>
      <c r="S91" s="53"/>
      <c r="T91" s="53"/>
    </row>
    <row r="92" spans="1:20" x14ac:dyDescent="0.25">
      <c r="A92">
        <v>1969</v>
      </c>
      <c r="B92" s="53"/>
      <c r="C92" s="53">
        <v>101415</v>
      </c>
      <c r="D92" s="53">
        <v>105586</v>
      </c>
      <c r="E92" s="53">
        <v>1701</v>
      </c>
      <c r="F92" s="53"/>
      <c r="P92" s="53"/>
      <c r="Q92" s="53"/>
      <c r="R92" s="53"/>
      <c r="S92" s="53"/>
      <c r="T92" s="53"/>
    </row>
    <row r="93" spans="1:20" x14ac:dyDescent="0.25">
      <c r="A93">
        <v>1970</v>
      </c>
      <c r="B93" s="53"/>
      <c r="C93" s="53">
        <v>103175</v>
      </c>
      <c r="D93" s="53">
        <v>130831</v>
      </c>
      <c r="E93" s="53">
        <v>1846</v>
      </c>
      <c r="F93" s="53"/>
      <c r="P93" s="53"/>
      <c r="Q93" s="53"/>
      <c r="R93" s="53"/>
      <c r="S93" s="53"/>
      <c r="T93" s="53"/>
    </row>
    <row r="94" spans="1:20" x14ac:dyDescent="0.25">
      <c r="A94">
        <v>1971</v>
      </c>
      <c r="B94" s="53"/>
      <c r="C94" s="53">
        <v>104729</v>
      </c>
      <c r="D94" s="53">
        <v>105785</v>
      </c>
      <c r="E94" s="53">
        <v>1906</v>
      </c>
      <c r="F94" s="53"/>
      <c r="P94" s="53"/>
      <c r="Q94" s="53"/>
      <c r="R94" s="53"/>
      <c r="S94" s="53"/>
      <c r="T94" s="53"/>
    </row>
    <row r="95" spans="1:20" x14ac:dyDescent="0.25">
      <c r="A95">
        <v>1972</v>
      </c>
      <c r="B95" s="53"/>
      <c r="C95" s="53">
        <v>99298</v>
      </c>
      <c r="D95" s="53">
        <v>130400</v>
      </c>
      <c r="E95" s="53">
        <v>1995</v>
      </c>
      <c r="F95" s="53"/>
      <c r="P95" s="53"/>
      <c r="Q95" s="53"/>
      <c r="R95" s="53"/>
      <c r="S95" s="53"/>
      <c r="T95" s="53"/>
    </row>
    <row r="96" spans="1:20" x14ac:dyDescent="0.25">
      <c r="A96">
        <v>1973</v>
      </c>
      <c r="B96" s="53"/>
      <c r="C96" s="53">
        <v>104079</v>
      </c>
      <c r="D96" s="53">
        <v>144814</v>
      </c>
      <c r="E96" s="53">
        <v>2398</v>
      </c>
      <c r="F96" s="53"/>
      <c r="P96" s="53"/>
      <c r="Q96" s="53"/>
      <c r="R96" s="53"/>
      <c r="S96" s="53"/>
      <c r="T96" s="53"/>
    </row>
    <row r="97" spans="1:20" x14ac:dyDescent="0.25">
      <c r="A97">
        <v>1974</v>
      </c>
      <c r="B97" s="53"/>
      <c r="C97" s="53">
        <v>102538</v>
      </c>
      <c r="D97" s="53">
        <v>149319</v>
      </c>
      <c r="E97" s="53">
        <v>4455</v>
      </c>
      <c r="F97" s="53"/>
      <c r="P97" s="53"/>
      <c r="Q97" s="53"/>
      <c r="R97" s="53"/>
      <c r="S97" s="53"/>
      <c r="T97" s="53"/>
    </row>
    <row r="98" spans="1:20" x14ac:dyDescent="0.25">
      <c r="A98">
        <v>1975</v>
      </c>
      <c r="B98" s="53"/>
      <c r="C98" s="53">
        <v>101014</v>
      </c>
      <c r="D98" s="53">
        <v>159821</v>
      </c>
      <c r="E98" s="53">
        <v>2914</v>
      </c>
      <c r="F98" s="53"/>
      <c r="P98" s="53"/>
      <c r="Q98" s="53"/>
      <c r="R98" s="53"/>
      <c r="S98" s="53"/>
      <c r="T98" s="53"/>
    </row>
    <row r="99" spans="1:20" x14ac:dyDescent="0.25">
      <c r="A99">
        <v>1976</v>
      </c>
      <c r="B99" s="53"/>
      <c r="C99" s="53">
        <v>102344</v>
      </c>
      <c r="D99" s="53">
        <v>161016</v>
      </c>
      <c r="E99" s="53">
        <v>3261</v>
      </c>
      <c r="F99" s="53"/>
      <c r="P99" s="53"/>
      <c r="Q99" s="53"/>
      <c r="R99" s="53"/>
      <c r="S99" s="53"/>
      <c r="T99" s="53"/>
    </row>
    <row r="100" spans="1:20" x14ac:dyDescent="0.25">
      <c r="A100">
        <v>1977</v>
      </c>
      <c r="B100" s="53"/>
      <c r="C100" s="53">
        <v>100931</v>
      </c>
      <c r="D100" s="53">
        <v>161006</v>
      </c>
      <c r="E100" s="53">
        <v>3139</v>
      </c>
      <c r="F100" s="53"/>
      <c r="P100" s="53"/>
      <c r="Q100" s="53"/>
      <c r="R100" s="53"/>
      <c r="S100" s="53"/>
      <c r="T100" s="53"/>
    </row>
    <row r="101" spans="1:20" x14ac:dyDescent="0.25">
      <c r="A101">
        <v>1978</v>
      </c>
      <c r="B101" s="53"/>
      <c r="C101" s="53">
        <v>100916</v>
      </c>
      <c r="D101" s="53">
        <v>166092</v>
      </c>
      <c r="E101" s="53">
        <v>4015</v>
      </c>
      <c r="F101" s="53">
        <v>3598</v>
      </c>
      <c r="P101" s="53"/>
      <c r="Q101" s="53"/>
      <c r="R101" s="53"/>
      <c r="S101" s="53"/>
      <c r="T101" s="53"/>
    </row>
    <row r="102" spans="1:20" x14ac:dyDescent="0.25">
      <c r="A102">
        <v>1979</v>
      </c>
      <c r="B102" s="53"/>
      <c r="C102" s="53">
        <v>100494</v>
      </c>
      <c r="D102" s="53">
        <v>174569</v>
      </c>
      <c r="E102" s="53">
        <v>4722</v>
      </c>
      <c r="F102" s="53">
        <v>11284</v>
      </c>
      <c r="P102" s="53"/>
      <c r="Q102" s="53"/>
      <c r="R102" s="53"/>
      <c r="S102" s="53"/>
      <c r="T102" s="53"/>
    </row>
    <row r="103" spans="1:20" x14ac:dyDescent="0.25">
      <c r="A103">
        <v>1980</v>
      </c>
      <c r="B103" s="53"/>
      <c r="C103" s="53">
        <v>104329</v>
      </c>
      <c r="D103" s="53">
        <v>191020</v>
      </c>
      <c r="E103" s="53">
        <v>5070</v>
      </c>
      <c r="F103" s="53">
        <v>18596</v>
      </c>
      <c r="P103" s="53"/>
      <c r="Q103" s="53"/>
      <c r="R103" s="53"/>
      <c r="S103" s="53"/>
      <c r="T103" s="53"/>
    </row>
    <row r="104" spans="1:20" x14ac:dyDescent="0.25">
      <c r="A104">
        <v>1981</v>
      </c>
      <c r="B104" s="53"/>
      <c r="C104" s="53">
        <v>106413</v>
      </c>
      <c r="D104" s="53">
        <v>218261</v>
      </c>
      <c r="E104" s="53">
        <v>5303</v>
      </c>
      <c r="F104" s="53">
        <v>24119</v>
      </c>
      <c r="P104" s="53"/>
      <c r="Q104" s="53"/>
      <c r="R104" s="53"/>
      <c r="S104" s="53"/>
      <c r="T104" s="53"/>
    </row>
    <row r="105" spans="1:20" x14ac:dyDescent="0.25">
      <c r="A105">
        <v>1982</v>
      </c>
      <c r="B105" s="53"/>
      <c r="C105" s="53">
        <v>109625</v>
      </c>
      <c r="D105" s="53">
        <v>237513</v>
      </c>
      <c r="E105" s="53">
        <v>5924</v>
      </c>
      <c r="F105" s="53">
        <v>27422</v>
      </c>
      <c r="P105" s="53"/>
      <c r="Q105" s="53"/>
      <c r="R105" s="53"/>
      <c r="S105" s="53"/>
      <c r="T105" s="53"/>
    </row>
    <row r="106" spans="1:20" x14ac:dyDescent="0.25">
      <c r="A106">
        <v>1983</v>
      </c>
      <c r="B106" s="53"/>
      <c r="C106" s="53">
        <v>103703</v>
      </c>
      <c r="D106" s="53">
        <v>252685</v>
      </c>
      <c r="E106" s="53">
        <v>6394</v>
      </c>
      <c r="F106" s="53">
        <v>30664</v>
      </c>
      <c r="P106" s="53"/>
      <c r="Q106" s="53"/>
      <c r="R106" s="53"/>
      <c r="S106" s="53"/>
      <c r="T106" s="53"/>
    </row>
    <row r="107" spans="1:20" x14ac:dyDescent="0.25">
      <c r="A107">
        <v>1984</v>
      </c>
      <c r="B107" s="53"/>
      <c r="C107" s="53">
        <v>111284</v>
      </c>
      <c r="D107" s="53">
        <v>282314</v>
      </c>
      <c r="E107" s="53">
        <v>8633</v>
      </c>
      <c r="F107" s="53">
        <v>35982</v>
      </c>
      <c r="P107" s="53"/>
      <c r="Q107" s="53"/>
      <c r="R107" s="53"/>
      <c r="S107" s="53"/>
      <c r="T107" s="53"/>
    </row>
    <row r="108" spans="1:20" x14ac:dyDescent="0.25">
      <c r="A108">
        <v>1985</v>
      </c>
      <c r="B108" s="53">
        <v>8558</v>
      </c>
      <c r="C108" s="53">
        <v>115235</v>
      </c>
      <c r="D108" s="53">
        <v>299851</v>
      </c>
      <c r="E108" s="53">
        <v>10585</v>
      </c>
      <c r="F108" s="53">
        <v>36916</v>
      </c>
      <c r="P108" s="53"/>
      <c r="Q108" s="53"/>
      <c r="R108" s="53"/>
      <c r="S108" s="53"/>
      <c r="T108" s="53"/>
    </row>
    <row r="109" spans="1:20" x14ac:dyDescent="0.25">
      <c r="A109">
        <v>1986</v>
      </c>
      <c r="B109" s="53">
        <v>8009</v>
      </c>
      <c r="C109" s="53">
        <v>120916</v>
      </c>
      <c r="D109" s="53">
        <v>316162</v>
      </c>
      <c r="E109" s="53">
        <v>12755</v>
      </c>
      <c r="F109" s="53">
        <v>41342</v>
      </c>
      <c r="P109" s="53"/>
      <c r="Q109" s="53"/>
      <c r="R109" s="53"/>
      <c r="S109" s="53"/>
      <c r="T109" s="53"/>
    </row>
    <row r="110" spans="1:20" x14ac:dyDescent="0.25">
      <c r="A110">
        <v>1987</v>
      </c>
      <c r="B110" s="53">
        <v>8059</v>
      </c>
      <c r="C110" s="53">
        <v>131837</v>
      </c>
      <c r="D110" s="53">
        <v>336884</v>
      </c>
      <c r="E110" s="53">
        <v>17057</v>
      </c>
      <c r="F110" s="53">
        <v>45069</v>
      </c>
      <c r="P110" s="53"/>
      <c r="Q110" s="53"/>
      <c r="R110" s="53"/>
      <c r="S110" s="53"/>
      <c r="T110" s="53"/>
    </row>
    <row r="111" spans="1:20" x14ac:dyDescent="0.25">
      <c r="A111">
        <v>1988</v>
      </c>
      <c r="B111" s="53"/>
      <c r="C111" s="53">
        <v>143836</v>
      </c>
      <c r="D111" s="53">
        <v>335759</v>
      </c>
      <c r="E111" s="53">
        <v>20051</v>
      </c>
      <c r="F111" s="53">
        <v>49774</v>
      </c>
      <c r="P111" s="53"/>
      <c r="Q111" s="53"/>
      <c r="R111" s="53"/>
      <c r="S111" s="53"/>
      <c r="T111" s="53"/>
    </row>
    <row r="112" spans="1:20" x14ac:dyDescent="0.25">
      <c r="A112">
        <v>1989</v>
      </c>
      <c r="B112" s="53">
        <v>9659</v>
      </c>
      <c r="C112" s="53">
        <v>158707</v>
      </c>
      <c r="D112" s="53">
        <v>345140</v>
      </c>
      <c r="E112" s="53">
        <v>23315</v>
      </c>
      <c r="F112" s="53">
        <v>55774</v>
      </c>
      <c r="P112" s="53"/>
      <c r="Q112" s="53"/>
      <c r="R112" s="53"/>
      <c r="S112" s="53"/>
      <c r="T112" s="53"/>
    </row>
    <row r="113" spans="1:20" x14ac:dyDescent="0.25">
      <c r="A113">
        <v>1990</v>
      </c>
      <c r="B113" s="53">
        <v>10137</v>
      </c>
      <c r="C113" s="53">
        <v>171163</v>
      </c>
      <c r="D113" s="53">
        <v>360704</v>
      </c>
      <c r="E113" s="53">
        <v>25820</v>
      </c>
      <c r="F113" s="53">
        <v>60754</v>
      </c>
      <c r="P113" s="53"/>
      <c r="Q113" s="53"/>
      <c r="R113" s="53"/>
      <c r="S113" s="53"/>
      <c r="T113" s="53"/>
    </row>
    <row r="114" spans="1:20" x14ac:dyDescent="0.25">
      <c r="A114">
        <v>1991</v>
      </c>
      <c r="B114" s="53">
        <v>11423</v>
      </c>
      <c r="C114" s="53">
        <v>172115</v>
      </c>
      <c r="D114" s="53">
        <v>361590</v>
      </c>
      <c r="E114" s="53">
        <v>28133</v>
      </c>
      <c r="F114" s="53">
        <v>55984</v>
      </c>
      <c r="P114" s="53"/>
      <c r="Q114" s="53"/>
      <c r="R114" s="53"/>
      <c r="S114" s="53"/>
      <c r="T114" s="53"/>
    </row>
    <row r="115" spans="1:20" x14ac:dyDescent="0.25">
      <c r="A115">
        <v>1992</v>
      </c>
      <c r="B115" s="53">
        <v>14409</v>
      </c>
      <c r="C115" s="53">
        <v>183347</v>
      </c>
      <c r="D115" s="53">
        <v>362197</v>
      </c>
      <c r="E115" s="53">
        <v>31073</v>
      </c>
      <c r="F115" s="53">
        <v>58896</v>
      </c>
      <c r="P115" s="53"/>
      <c r="Q115" s="53"/>
      <c r="R115" s="53"/>
      <c r="S115" s="53"/>
      <c r="T115" s="53"/>
    </row>
    <row r="116" spans="1:20" x14ac:dyDescent="0.25">
      <c r="A116">
        <v>1993</v>
      </c>
      <c r="B116" s="53">
        <v>19618</v>
      </c>
      <c r="C116" s="53">
        <v>184196</v>
      </c>
      <c r="D116" s="53">
        <v>355500</v>
      </c>
      <c r="E116" s="53">
        <v>36493</v>
      </c>
      <c r="F116" s="53">
        <v>56974</v>
      </c>
      <c r="P116" s="53"/>
      <c r="Q116" s="53"/>
      <c r="R116" s="53"/>
      <c r="S116" s="53"/>
      <c r="T116" s="53"/>
    </row>
    <row r="117" spans="1:20" x14ac:dyDescent="0.25">
      <c r="A117">
        <v>1994</v>
      </c>
      <c r="B117" s="53">
        <v>19067</v>
      </c>
      <c r="C117" s="53">
        <v>202755</v>
      </c>
      <c r="D117" s="53">
        <v>341201</v>
      </c>
      <c r="E117" s="53">
        <v>45712</v>
      </c>
      <c r="F117" s="53">
        <v>57842</v>
      </c>
      <c r="P117" s="53"/>
      <c r="Q117" s="53"/>
      <c r="R117" s="53"/>
      <c r="S117" s="53"/>
      <c r="T117" s="53"/>
    </row>
    <row r="118" spans="1:20" x14ac:dyDescent="0.25">
      <c r="A118">
        <v>1995</v>
      </c>
      <c r="B118" s="53">
        <v>18699</v>
      </c>
      <c r="C118" s="53">
        <v>228142</v>
      </c>
      <c r="D118" s="53">
        <v>368831</v>
      </c>
      <c r="E118" s="53">
        <v>78499</v>
      </c>
      <c r="F118" s="53">
        <v>60559</v>
      </c>
      <c r="P118" s="53"/>
      <c r="Q118" s="53"/>
      <c r="R118" s="53"/>
      <c r="S118" s="53"/>
      <c r="T118" s="53"/>
    </row>
    <row r="119" spans="1:20" x14ac:dyDescent="0.25">
      <c r="A119">
        <v>1996</v>
      </c>
      <c r="B119" s="53">
        <v>22742</v>
      </c>
      <c r="C119" s="53">
        <v>211946</v>
      </c>
      <c r="D119" s="53">
        <v>376674</v>
      </c>
      <c r="E119" s="53">
        <v>90326</v>
      </c>
      <c r="F119" s="53">
        <v>64035</v>
      </c>
      <c r="P119" s="53"/>
      <c r="Q119" s="53"/>
      <c r="R119" s="53"/>
      <c r="S119" s="53"/>
      <c r="T119" s="53"/>
    </row>
    <row r="120" spans="1:20" x14ac:dyDescent="0.25">
      <c r="A120">
        <v>1997</v>
      </c>
      <c r="B120" s="53">
        <v>24774</v>
      </c>
      <c r="C120" s="53">
        <v>220496</v>
      </c>
      <c r="D120" s="53">
        <v>401618</v>
      </c>
      <c r="E120" s="53">
        <v>92684</v>
      </c>
      <c r="F120" s="53">
        <v>72904</v>
      </c>
      <c r="P120" s="53"/>
      <c r="Q120" s="53"/>
      <c r="R120" s="53"/>
      <c r="S120" s="53"/>
      <c r="T120" s="53"/>
    </row>
    <row r="121" spans="1:20" x14ac:dyDescent="0.25">
      <c r="A121">
        <v>1998</v>
      </c>
      <c r="B121" s="53">
        <v>47396</v>
      </c>
      <c r="C121" s="53">
        <v>236979</v>
      </c>
      <c r="D121" s="53">
        <v>402095</v>
      </c>
      <c r="E121" s="53">
        <v>75233</v>
      </c>
      <c r="F121" s="53">
        <v>82087</v>
      </c>
      <c r="P121" s="53"/>
      <c r="Q121" s="53"/>
      <c r="R121" s="53"/>
      <c r="S121" s="53"/>
      <c r="T121" s="53"/>
    </row>
    <row r="122" spans="1:20" x14ac:dyDescent="0.25">
      <c r="A122">
        <v>1999</v>
      </c>
      <c r="B122" s="53">
        <v>50044</v>
      </c>
      <c r="C122" s="53">
        <v>265763</v>
      </c>
      <c r="D122" s="53">
        <v>404457</v>
      </c>
      <c r="E122" s="53">
        <v>80642</v>
      </c>
      <c r="F122" s="53">
        <v>89359</v>
      </c>
      <c r="P122" s="53"/>
      <c r="Q122" s="53"/>
      <c r="R122" s="53"/>
      <c r="S122" s="53"/>
      <c r="T122" s="53"/>
    </row>
    <row r="123" spans="1:20" x14ac:dyDescent="0.25">
      <c r="A123">
        <v>2000</v>
      </c>
      <c r="B123" s="53">
        <v>51906</v>
      </c>
      <c r="C123" s="53">
        <v>295895</v>
      </c>
      <c r="D123" s="53">
        <v>419543</v>
      </c>
      <c r="E123" s="53">
        <v>102010</v>
      </c>
      <c r="F123" s="53">
        <v>100692</v>
      </c>
      <c r="P123" s="53"/>
      <c r="Q123" s="53"/>
      <c r="R123" s="53"/>
      <c r="S123" s="53"/>
      <c r="T123" s="53"/>
    </row>
    <row r="124" spans="1:20" x14ac:dyDescent="0.25">
      <c r="A124">
        <v>2001</v>
      </c>
      <c r="B124" s="53">
        <v>63450</v>
      </c>
      <c r="C124" s="53">
        <v>326471</v>
      </c>
      <c r="D124" s="53">
        <v>439175</v>
      </c>
      <c r="E124" s="53">
        <v>104612</v>
      </c>
      <c r="F124" s="53">
        <v>110027</v>
      </c>
      <c r="P124" s="53"/>
      <c r="Q124" s="53"/>
      <c r="R124" s="53"/>
      <c r="S124" s="53"/>
      <c r="T124" s="53"/>
    </row>
    <row r="125" spans="1:20" x14ac:dyDescent="0.25">
      <c r="A125">
        <v>2002</v>
      </c>
      <c r="B125" s="53">
        <v>80232</v>
      </c>
      <c r="C125" s="53">
        <v>334445</v>
      </c>
      <c r="D125" s="53">
        <v>421044</v>
      </c>
      <c r="E125" s="53">
        <v>106136</v>
      </c>
      <c r="F125" s="53">
        <v>106243</v>
      </c>
      <c r="P125" s="53"/>
      <c r="Q125" s="53"/>
      <c r="R125" s="53"/>
      <c r="S125" s="53"/>
      <c r="T125" s="53"/>
    </row>
    <row r="126" spans="1:20" x14ac:dyDescent="0.25">
      <c r="A126">
        <v>2003</v>
      </c>
      <c r="B126" s="53">
        <v>105317</v>
      </c>
      <c r="C126" s="53">
        <v>342441</v>
      </c>
      <c r="D126" s="53">
        <v>413093</v>
      </c>
      <c r="E126" s="53">
        <v>118651</v>
      </c>
      <c r="F126" s="53">
        <v>116604</v>
      </c>
      <c r="P126" s="53"/>
      <c r="Q126" s="53"/>
      <c r="R126" s="53"/>
      <c r="S126" s="53"/>
      <c r="T126" s="53"/>
    </row>
    <row r="127" spans="1:20" x14ac:dyDescent="0.25">
      <c r="A127">
        <v>2004</v>
      </c>
      <c r="B127" s="53">
        <v>130384</v>
      </c>
      <c r="C127" s="53">
        <v>356943</v>
      </c>
      <c r="D127" s="53">
        <v>423081</v>
      </c>
      <c r="E127" s="53">
        <v>140115</v>
      </c>
      <c r="F127" s="53">
        <v>123701</v>
      </c>
      <c r="P127" s="53"/>
      <c r="Q127" s="53"/>
      <c r="R127" s="53"/>
      <c r="S127" s="53"/>
      <c r="T127" s="53"/>
    </row>
    <row r="128" spans="1:20" x14ac:dyDescent="0.25">
      <c r="A128">
        <v>2005</v>
      </c>
      <c r="B128" s="53">
        <v>173327</v>
      </c>
      <c r="C128" s="53">
        <v>390733</v>
      </c>
      <c r="D128" s="53">
        <v>427078</v>
      </c>
      <c r="E128" s="53">
        <v>160921</v>
      </c>
      <c r="F128" s="53">
        <v>128713</v>
      </c>
      <c r="P128" s="53"/>
      <c r="Q128" s="53"/>
      <c r="R128" s="53"/>
      <c r="S128" s="53"/>
      <c r="T128" s="53"/>
    </row>
    <row r="129" spans="1:20" x14ac:dyDescent="0.25">
      <c r="A129">
        <v>2006</v>
      </c>
      <c r="B129" s="53">
        <v>210501</v>
      </c>
      <c r="C129" s="53">
        <v>425966</v>
      </c>
      <c r="D129" s="53">
        <v>408674</v>
      </c>
      <c r="E129" s="53">
        <v>166189</v>
      </c>
      <c r="F129" s="53">
        <v>135231</v>
      </c>
      <c r="P129" s="53"/>
      <c r="Q129" s="53"/>
      <c r="R129" s="53"/>
      <c r="S129" s="53"/>
      <c r="T129" s="53"/>
    </row>
    <row r="130" spans="1:20" x14ac:dyDescent="0.25">
      <c r="A130">
        <v>2007</v>
      </c>
      <c r="B130" s="53">
        <v>245161</v>
      </c>
      <c r="C130" s="53">
        <v>456154</v>
      </c>
      <c r="D130" s="53">
        <v>396291</v>
      </c>
      <c r="E130" s="53">
        <v>172469</v>
      </c>
      <c r="F130" s="53">
        <v>140763</v>
      </c>
      <c r="P130" s="53"/>
      <c r="Q130" s="53"/>
      <c r="R130" s="53"/>
      <c r="S130" s="53"/>
      <c r="T130" s="53"/>
    </row>
    <row r="131" spans="1:20" x14ac:dyDescent="0.25">
      <c r="A131">
        <v>2008</v>
      </c>
      <c r="B131" s="53">
        <v>289838</v>
      </c>
      <c r="C131" s="53">
        <v>456321</v>
      </c>
      <c r="D131" s="53">
        <v>391002</v>
      </c>
      <c r="E131" s="53">
        <v>170632</v>
      </c>
      <c r="F131" s="53">
        <v>146150</v>
      </c>
      <c r="P131" s="53"/>
      <c r="Q131" s="53"/>
      <c r="R131" s="53"/>
      <c r="S131" s="53"/>
      <c r="T131" s="53"/>
    </row>
    <row r="132" spans="1:20" x14ac:dyDescent="0.25">
      <c r="A132">
        <v>2009</v>
      </c>
      <c r="B132" s="53">
        <v>314604</v>
      </c>
      <c r="C132" s="53">
        <v>456106</v>
      </c>
      <c r="D132" s="53">
        <v>348596</v>
      </c>
      <c r="E132" s="53">
        <v>163523</v>
      </c>
      <c r="F132" s="53">
        <v>134580</v>
      </c>
      <c r="P132" s="53"/>
      <c r="Q132" s="53"/>
      <c r="R132" s="53"/>
      <c r="S132" s="53"/>
      <c r="T132" s="53"/>
    </row>
    <row r="133" spans="1:20" x14ac:dyDescent="0.25">
      <c r="A133">
        <v>2010</v>
      </c>
      <c r="B133" s="53">
        <v>391177</v>
      </c>
      <c r="C133" s="53">
        <v>490226</v>
      </c>
      <c r="D133" s="53">
        <v>344598</v>
      </c>
      <c r="E133" s="53">
        <v>170101</v>
      </c>
      <c r="F133" s="53">
        <v>150961</v>
      </c>
      <c r="P133" s="53"/>
      <c r="Q133" s="53"/>
      <c r="R133" s="53"/>
      <c r="S133" s="53"/>
      <c r="T133" s="53"/>
    </row>
    <row r="134" spans="1:20" x14ac:dyDescent="0.25">
      <c r="A134">
        <v>2011</v>
      </c>
      <c r="B134" s="53">
        <v>526412</v>
      </c>
      <c r="C134" s="53">
        <v>503582</v>
      </c>
      <c r="D134" s="53">
        <v>342610</v>
      </c>
      <c r="E134" s="53">
        <v>178924</v>
      </c>
      <c r="F134" s="53">
        <v>142793</v>
      </c>
      <c r="P134" s="53"/>
      <c r="Q134" s="53"/>
      <c r="R134" s="53"/>
      <c r="S134" s="53"/>
      <c r="T134" s="53"/>
    </row>
    <row r="135" spans="1:20" x14ac:dyDescent="0.25">
      <c r="A135">
        <v>2012</v>
      </c>
      <c r="B135" s="53">
        <v>652777</v>
      </c>
      <c r="C135" s="53">
        <v>542815</v>
      </c>
      <c r="D135" s="53">
        <v>342796</v>
      </c>
      <c r="E135" s="53">
        <v>188915</v>
      </c>
      <c r="F135" s="53">
        <v>148560</v>
      </c>
      <c r="P135" s="53"/>
      <c r="Q135" s="53"/>
      <c r="R135" s="53"/>
      <c r="S135" s="53"/>
      <c r="T135" s="53"/>
    </row>
    <row r="136" spans="1:20" x14ac:dyDescent="0.25">
      <c r="A136">
        <v>2013</v>
      </c>
      <c r="B136" s="53">
        <v>825136</v>
      </c>
      <c r="C136" s="53">
        <v>571612</v>
      </c>
      <c r="D136" s="53">
        <v>328436</v>
      </c>
      <c r="E136" s="53">
        <v>204589</v>
      </c>
      <c r="F136" s="53">
        <v>147987</v>
      </c>
      <c r="P136" s="53"/>
      <c r="Q136" s="53"/>
      <c r="R136" s="53"/>
      <c r="S136" s="53"/>
      <c r="T136" s="53"/>
    </row>
    <row r="137" spans="1:20" x14ac:dyDescent="0.25">
      <c r="A137">
        <v>2014</v>
      </c>
      <c r="B137" s="53">
        <v>928177</v>
      </c>
      <c r="C137" s="53">
        <v>578802</v>
      </c>
      <c r="D137" s="53">
        <v>325989</v>
      </c>
      <c r="E137" s="53">
        <v>210292</v>
      </c>
      <c r="F137" s="53">
        <v>152662</v>
      </c>
      <c r="P137" s="53"/>
      <c r="Q137" s="53"/>
      <c r="R137" s="53"/>
      <c r="S137" s="53"/>
      <c r="T137" s="53"/>
    </row>
    <row r="138" spans="1:20" x14ac:dyDescent="0.25">
      <c r="A138">
        <v>2015</v>
      </c>
      <c r="B138" s="53">
        <v>1101864</v>
      </c>
      <c r="C138" s="53">
        <v>589410</v>
      </c>
      <c r="D138" s="53">
        <v>318721</v>
      </c>
      <c r="E138" s="53">
        <v>213694</v>
      </c>
      <c r="F138" s="53">
        <v>160028</v>
      </c>
      <c r="P138" s="53"/>
      <c r="Q138" s="53"/>
      <c r="R138" s="53"/>
      <c r="S138" s="53"/>
      <c r="T138" s="53"/>
    </row>
    <row r="139" spans="1:20" x14ac:dyDescent="0.25">
      <c r="A139">
        <v>2016</v>
      </c>
      <c r="B139" s="53">
        <v>1338503</v>
      </c>
      <c r="C139" s="53">
        <v>605571</v>
      </c>
      <c r="D139" s="53">
        <v>318381</v>
      </c>
      <c r="E139" s="53">
        <v>208830</v>
      </c>
      <c r="F139" s="53">
        <v>159358</v>
      </c>
      <c r="P139" s="53"/>
      <c r="Q139" s="53"/>
      <c r="R139" s="53"/>
      <c r="S139" s="53"/>
      <c r="T139" s="53"/>
    </row>
    <row r="140" spans="1:20" x14ac:dyDescent="0.25">
      <c r="A140">
        <v>2017</v>
      </c>
      <c r="B140" s="53">
        <v>1381594</v>
      </c>
      <c r="C140" s="53">
        <v>606956</v>
      </c>
      <c r="D140" s="53">
        <v>318481</v>
      </c>
      <c r="E140" s="53">
        <v>204775</v>
      </c>
      <c r="F140" s="53">
        <v>166585</v>
      </c>
      <c r="P140" s="53"/>
      <c r="Q140" s="53"/>
      <c r="R140" s="53"/>
      <c r="S140" s="53"/>
      <c r="T140" s="53"/>
    </row>
    <row r="141" spans="1:20" x14ac:dyDescent="0.25">
      <c r="A141">
        <v>2018</v>
      </c>
      <c r="B141" s="53">
        <v>1542002</v>
      </c>
      <c r="C141" s="53">
        <v>597141</v>
      </c>
      <c r="D141" s="53">
        <v>313567</v>
      </c>
      <c r="E141" s="53">
        <v>209992</v>
      </c>
      <c r="F141" s="53">
        <v>174397</v>
      </c>
      <c r="P141" s="53"/>
      <c r="Q141" s="53"/>
      <c r="R141" s="53"/>
      <c r="S141" s="53"/>
      <c r="T141" s="53"/>
    </row>
    <row r="142" spans="1:20" x14ac:dyDescent="0.25">
      <c r="A142">
        <v>2019</v>
      </c>
      <c r="B142" s="53">
        <v>1400661</v>
      </c>
      <c r="C142" s="53">
        <v>621453</v>
      </c>
      <c r="D142" s="53">
        <v>307969</v>
      </c>
      <c r="E142" s="53">
        <v>218975</v>
      </c>
      <c r="F142" s="53">
        <v>181479</v>
      </c>
      <c r="P142" s="53"/>
      <c r="Q142" s="53"/>
      <c r="R142" s="53"/>
      <c r="S142" s="53"/>
      <c r="T142" s="53"/>
    </row>
    <row r="143" spans="1:20" x14ac:dyDescent="0.25">
      <c r="A143">
        <v>2020</v>
      </c>
      <c r="B143" s="53">
        <v>1497159</v>
      </c>
      <c r="C143" s="53">
        <v>597172</v>
      </c>
      <c r="D143" s="53">
        <v>288472</v>
      </c>
      <c r="E143" s="53">
        <v>226759</v>
      </c>
      <c r="F143" s="53">
        <v>180346</v>
      </c>
      <c r="P143" s="53"/>
      <c r="Q143" s="53"/>
      <c r="R143" s="53"/>
      <c r="S143" s="53"/>
      <c r="T143" s="53"/>
    </row>
    <row r="144" spans="1:20" x14ac:dyDescent="0.25">
      <c r="A144">
        <v>2021</v>
      </c>
      <c r="B144" s="53">
        <v>1585663</v>
      </c>
      <c r="C144" s="53">
        <v>591473</v>
      </c>
      <c r="D144" s="53">
        <v>289200</v>
      </c>
      <c r="E144" s="53">
        <v>237998</v>
      </c>
      <c r="F144" s="53">
        <v>188778</v>
      </c>
      <c r="P144" s="53"/>
      <c r="Q144" s="53"/>
      <c r="R144" s="53"/>
      <c r="S144" s="53"/>
      <c r="T144" s="53"/>
    </row>
    <row r="145" spans="1:20" x14ac:dyDescent="0.25">
      <c r="A145">
        <v>2022</v>
      </c>
      <c r="B145" s="53">
        <v>1619268</v>
      </c>
      <c r="C145" s="53">
        <v>594340</v>
      </c>
      <c r="D145" s="53">
        <v>289530</v>
      </c>
      <c r="E145" s="53">
        <v>237633</v>
      </c>
      <c r="F145" s="53">
        <v>193610</v>
      </c>
      <c r="P145" s="53"/>
      <c r="Q145" s="53"/>
      <c r="R145" s="53"/>
      <c r="S145" s="53"/>
      <c r="T145" s="53"/>
    </row>
    <row r="146" spans="1:20" x14ac:dyDescent="0.25">
      <c r="P146" s="53"/>
      <c r="Q146" s="53"/>
      <c r="R146" s="53"/>
      <c r="S146" s="53"/>
      <c r="T146" s="53"/>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P26"/>
  <sheetViews>
    <sheetView workbookViewId="0">
      <selection activeCell="G12" sqref="G12"/>
    </sheetView>
  </sheetViews>
  <sheetFormatPr defaultRowHeight="12.5" x14ac:dyDescent="0.25"/>
  <cols>
    <col min="2" max="2" width="13.08984375" customWidth="1"/>
    <col min="3" max="3" width="12.453125" customWidth="1"/>
    <col min="4" max="4" width="12" customWidth="1"/>
  </cols>
  <sheetData>
    <row r="1" spans="1:16" x14ac:dyDescent="0.25">
      <c r="A1" t="s">
        <v>9</v>
      </c>
    </row>
    <row r="2" spans="1:16" x14ac:dyDescent="0.25">
      <c r="A2" t="s">
        <v>94</v>
      </c>
    </row>
    <row r="3" spans="1:16" x14ac:dyDescent="0.25">
      <c r="A3" t="s">
        <v>259</v>
      </c>
    </row>
    <row r="5" spans="1:16" x14ac:dyDescent="0.25">
      <c r="A5" t="s">
        <v>93</v>
      </c>
      <c r="B5" t="s">
        <v>3</v>
      </c>
      <c r="C5" t="s">
        <v>236</v>
      </c>
      <c r="D5" t="s">
        <v>2</v>
      </c>
      <c r="E5" t="s">
        <v>237</v>
      </c>
    </row>
    <row r="6" spans="1:16" x14ac:dyDescent="0.25">
      <c r="A6" t="s">
        <v>73</v>
      </c>
      <c r="B6" s="53">
        <v>1464605</v>
      </c>
      <c r="C6" s="53">
        <v>154663</v>
      </c>
      <c r="D6" s="53">
        <v>1619268</v>
      </c>
      <c r="E6" s="54">
        <v>9.6</v>
      </c>
      <c r="M6" s="53"/>
      <c r="N6" s="53"/>
      <c r="O6" s="53"/>
      <c r="P6" s="53"/>
    </row>
    <row r="7" spans="1:16" x14ac:dyDescent="0.25">
      <c r="A7" t="s">
        <v>74</v>
      </c>
      <c r="B7" s="53">
        <v>252316</v>
      </c>
      <c r="C7" s="53">
        <v>342024</v>
      </c>
      <c r="D7" s="53">
        <v>594340</v>
      </c>
      <c r="E7" s="54">
        <v>57.5</v>
      </c>
      <c r="M7" s="53"/>
      <c r="N7" s="53"/>
      <c r="O7" s="53"/>
      <c r="P7" s="53"/>
    </row>
    <row r="8" spans="1:16" x14ac:dyDescent="0.25">
      <c r="A8" t="s">
        <v>75</v>
      </c>
      <c r="B8" s="53">
        <v>218813</v>
      </c>
      <c r="C8" s="53">
        <v>70717</v>
      </c>
      <c r="D8" s="53">
        <v>289530</v>
      </c>
      <c r="E8" s="54">
        <v>24.4</v>
      </c>
      <c r="M8" s="53"/>
      <c r="N8" s="53"/>
      <c r="O8" s="53"/>
      <c r="P8" s="53"/>
    </row>
    <row r="9" spans="1:16" x14ac:dyDescent="0.25">
      <c r="A9" t="s">
        <v>76</v>
      </c>
      <c r="B9" s="53">
        <v>183748</v>
      </c>
      <c r="C9" s="53">
        <v>53885</v>
      </c>
      <c r="D9" s="53">
        <v>237633</v>
      </c>
      <c r="E9" s="54">
        <v>22.7</v>
      </c>
      <c r="M9" s="53"/>
      <c r="N9" s="53"/>
      <c r="O9" s="53"/>
      <c r="P9" s="53"/>
    </row>
    <row r="10" spans="1:16" x14ac:dyDescent="0.25">
      <c r="A10" t="s">
        <v>77</v>
      </c>
      <c r="B10" s="53">
        <v>84074</v>
      </c>
      <c r="C10" s="53">
        <v>109536</v>
      </c>
      <c r="D10" s="53">
        <v>193610</v>
      </c>
      <c r="E10" s="54">
        <v>56.6</v>
      </c>
      <c r="M10" s="53"/>
      <c r="N10" s="53"/>
      <c r="O10" s="53"/>
      <c r="P10" s="53"/>
    </row>
    <row r="11" spans="1:16" x14ac:dyDescent="0.25">
      <c r="A11" t="s">
        <v>92</v>
      </c>
      <c r="B11" s="53">
        <v>38551</v>
      </c>
      <c r="C11" s="53">
        <v>38517</v>
      </c>
      <c r="D11" s="53">
        <v>77068</v>
      </c>
      <c r="E11" s="54">
        <v>50</v>
      </c>
      <c r="M11" s="53"/>
      <c r="N11" s="53"/>
      <c r="O11" s="53"/>
      <c r="P11" s="53"/>
    </row>
    <row r="12" spans="1:16" x14ac:dyDescent="0.25">
      <c r="A12" t="s">
        <v>91</v>
      </c>
      <c r="B12" s="53">
        <v>37199</v>
      </c>
      <c r="C12" s="53">
        <v>20014</v>
      </c>
      <c r="D12" s="53">
        <v>57213</v>
      </c>
      <c r="E12" s="54">
        <v>35</v>
      </c>
      <c r="M12" s="53"/>
      <c r="N12" s="53"/>
      <c r="O12" s="53"/>
      <c r="P12" s="53"/>
    </row>
    <row r="13" spans="1:16" x14ac:dyDescent="0.25">
      <c r="A13" t="s">
        <v>90</v>
      </c>
      <c r="B13" s="53">
        <v>4564</v>
      </c>
      <c r="C13" s="53">
        <v>33488</v>
      </c>
      <c r="D13" s="53">
        <v>38052</v>
      </c>
      <c r="E13" s="54">
        <v>88</v>
      </c>
      <c r="M13" s="53"/>
      <c r="N13" s="53"/>
      <c r="O13" s="53"/>
      <c r="P13" s="53"/>
    </row>
    <row r="14" spans="1:16" x14ac:dyDescent="0.25">
      <c r="A14" t="s">
        <v>89</v>
      </c>
      <c r="B14" s="53">
        <v>2465</v>
      </c>
      <c r="C14" s="53">
        <v>29819</v>
      </c>
      <c r="D14" s="53">
        <v>32284</v>
      </c>
      <c r="E14" s="54">
        <v>92.4</v>
      </c>
      <c r="M14" s="53"/>
      <c r="N14" s="53"/>
      <c r="O14" s="53"/>
      <c r="P14" s="53"/>
    </row>
    <row r="15" spans="1:16" x14ac:dyDescent="0.25">
      <c r="A15" t="s">
        <v>88</v>
      </c>
      <c r="B15" s="53">
        <v>18970</v>
      </c>
      <c r="C15" s="53">
        <v>7954</v>
      </c>
      <c r="D15" s="53">
        <v>26924</v>
      </c>
      <c r="E15" s="54">
        <v>29.5</v>
      </c>
      <c r="M15" s="53"/>
      <c r="N15" s="53"/>
      <c r="O15" s="53"/>
      <c r="P15" s="53"/>
    </row>
    <row r="16" spans="1:16" x14ac:dyDescent="0.25">
      <c r="A16" t="s">
        <v>87</v>
      </c>
      <c r="B16" s="53">
        <v>4398</v>
      </c>
      <c r="C16" s="53">
        <v>20361</v>
      </c>
      <c r="D16" s="53">
        <v>24759</v>
      </c>
      <c r="E16" s="54">
        <v>82.2</v>
      </c>
      <c r="M16" s="53"/>
      <c r="N16" s="53"/>
      <c r="O16" s="53"/>
      <c r="P16" s="53"/>
    </row>
    <row r="17" spans="1:16" x14ac:dyDescent="0.25">
      <c r="A17" t="s">
        <v>86</v>
      </c>
      <c r="B17" s="53">
        <v>426</v>
      </c>
      <c r="C17" s="53">
        <v>19738</v>
      </c>
      <c r="D17" s="53">
        <v>20164</v>
      </c>
      <c r="E17" s="54">
        <v>97.9</v>
      </c>
      <c r="M17" s="53"/>
      <c r="N17" s="53"/>
      <c r="O17" s="53"/>
      <c r="P17" s="53"/>
    </row>
    <row r="18" spans="1:16" x14ac:dyDescent="0.25">
      <c r="A18" t="s">
        <v>85</v>
      </c>
      <c r="B18" s="53">
        <v>11183</v>
      </c>
      <c r="C18" s="53">
        <v>8302</v>
      </c>
      <c r="D18" s="53">
        <v>19485</v>
      </c>
      <c r="E18" s="54">
        <v>42.6</v>
      </c>
      <c r="M18" s="53"/>
      <c r="N18" s="53"/>
      <c r="O18" s="53"/>
      <c r="P18" s="53"/>
    </row>
    <row r="19" spans="1:16" x14ac:dyDescent="0.25">
      <c r="A19" t="s">
        <v>84</v>
      </c>
      <c r="B19" s="53">
        <v>983</v>
      </c>
      <c r="C19" s="53">
        <v>15622</v>
      </c>
      <c r="D19" s="53">
        <v>16605</v>
      </c>
      <c r="E19" s="54">
        <v>94.1</v>
      </c>
      <c r="M19" s="53"/>
      <c r="N19" s="53"/>
      <c r="O19" s="53"/>
      <c r="P19" s="53"/>
    </row>
    <row r="20" spans="1:16" x14ac:dyDescent="0.25">
      <c r="A20" t="s">
        <v>83</v>
      </c>
      <c r="B20" s="53">
        <v>13322</v>
      </c>
      <c r="C20" s="53">
        <v>1424</v>
      </c>
      <c r="D20" s="53">
        <v>14746</v>
      </c>
      <c r="E20" s="54">
        <v>9.6999999999999993</v>
      </c>
      <c r="M20" s="53"/>
      <c r="N20" s="53"/>
      <c r="O20" s="53"/>
      <c r="P20" s="53"/>
    </row>
    <row r="21" spans="1:16" x14ac:dyDescent="0.25">
      <c r="A21" t="s">
        <v>82</v>
      </c>
      <c r="B21" s="53">
        <v>1708</v>
      </c>
      <c r="C21" s="53">
        <v>12945</v>
      </c>
      <c r="D21" s="53">
        <v>14653</v>
      </c>
      <c r="E21" s="54">
        <v>88.3</v>
      </c>
      <c r="M21" s="53"/>
      <c r="N21" s="53"/>
      <c r="O21" s="53"/>
      <c r="P21" s="53"/>
    </row>
    <row r="22" spans="1:16" x14ac:dyDescent="0.25">
      <c r="A22" t="s">
        <v>81</v>
      </c>
      <c r="B22" s="53">
        <v>1651</v>
      </c>
      <c r="C22" s="53">
        <v>12339</v>
      </c>
      <c r="D22" s="53">
        <v>13990</v>
      </c>
      <c r="E22" s="54">
        <v>88.2</v>
      </c>
      <c r="M22" s="53"/>
      <c r="N22" s="53"/>
      <c r="O22" s="53"/>
      <c r="P22" s="53"/>
    </row>
    <row r="23" spans="1:16" x14ac:dyDescent="0.25">
      <c r="A23" t="s">
        <v>80</v>
      </c>
      <c r="B23" s="53">
        <v>1527</v>
      </c>
      <c r="C23" s="53">
        <v>8546</v>
      </c>
      <c r="D23" s="53">
        <v>10073</v>
      </c>
      <c r="E23" s="54">
        <v>84.8</v>
      </c>
      <c r="M23" s="53"/>
      <c r="N23" s="53"/>
      <c r="O23" s="53"/>
      <c r="P23" s="53"/>
    </row>
    <row r="24" spans="1:16" x14ac:dyDescent="0.25">
      <c r="A24" t="s">
        <v>79</v>
      </c>
      <c r="B24" s="53">
        <v>1549</v>
      </c>
      <c r="C24" s="53">
        <v>8418</v>
      </c>
      <c r="D24" s="53">
        <v>9967</v>
      </c>
      <c r="E24" s="54">
        <v>84.5</v>
      </c>
      <c r="M24" s="53"/>
      <c r="N24" s="53"/>
      <c r="O24" s="53"/>
      <c r="P24" s="53"/>
    </row>
    <row r="25" spans="1:16" x14ac:dyDescent="0.25">
      <c r="A25" t="s">
        <v>78</v>
      </c>
      <c r="B25" s="53">
        <v>8440</v>
      </c>
      <c r="C25" s="53">
        <v>781</v>
      </c>
      <c r="D25" s="53">
        <v>9221</v>
      </c>
      <c r="E25" s="54">
        <v>8.5</v>
      </c>
      <c r="M25" s="53"/>
      <c r="N25" s="53"/>
      <c r="O25" s="53"/>
      <c r="P25" s="53"/>
    </row>
    <row r="26" spans="1:16" x14ac:dyDescent="0.25">
      <c r="E26" s="54"/>
      <c r="M26" s="53"/>
      <c r="N26" s="53"/>
      <c r="O26" s="53"/>
      <c r="P26" s="53"/>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28"/>
  <sheetViews>
    <sheetView workbookViewId="0"/>
  </sheetViews>
  <sheetFormatPr defaultRowHeight="12.5" x14ac:dyDescent="0.25"/>
  <cols>
    <col min="1" max="1" width="10.54296875" customWidth="1"/>
  </cols>
  <sheetData>
    <row r="1" spans="1:13" x14ac:dyDescent="0.25">
      <c r="A1" t="s">
        <v>95</v>
      </c>
    </row>
    <row r="2" spans="1:13" x14ac:dyDescent="0.25">
      <c r="A2" t="s">
        <v>96</v>
      </c>
    </row>
    <row r="3" spans="1:13" x14ac:dyDescent="0.25">
      <c r="A3" t="s">
        <v>259</v>
      </c>
    </row>
    <row r="5" spans="1:13" x14ac:dyDescent="0.25">
      <c r="A5" t="s">
        <v>93</v>
      </c>
      <c r="B5" t="s">
        <v>238</v>
      </c>
      <c r="C5" t="s">
        <v>239</v>
      </c>
      <c r="D5" t="s">
        <v>235</v>
      </c>
    </row>
    <row r="6" spans="1:13" x14ac:dyDescent="0.25">
      <c r="A6" t="s">
        <v>73</v>
      </c>
      <c r="B6" s="54">
        <v>2.4</v>
      </c>
      <c r="C6" s="54">
        <v>-0.3</v>
      </c>
      <c r="D6" s="54">
        <v>2.1</v>
      </c>
      <c r="E6" s="54"/>
      <c r="K6" s="54"/>
      <c r="L6" s="54"/>
      <c r="M6" s="54"/>
    </row>
    <row r="7" spans="1:13" x14ac:dyDescent="0.25">
      <c r="A7" t="s">
        <v>74</v>
      </c>
      <c r="B7" s="54">
        <v>-1.7</v>
      </c>
      <c r="C7" s="54">
        <v>2.2000000000000002</v>
      </c>
      <c r="D7" s="54">
        <v>0.5</v>
      </c>
      <c r="E7" s="54"/>
      <c r="K7" s="54"/>
      <c r="L7" s="54"/>
      <c r="M7" s="54"/>
    </row>
    <row r="8" spans="1:13" x14ac:dyDescent="0.25">
      <c r="A8" t="s">
        <v>75</v>
      </c>
      <c r="B8" s="54">
        <v>-1.3</v>
      </c>
      <c r="C8" s="54">
        <v>1.4</v>
      </c>
      <c r="D8" s="54">
        <v>0.1</v>
      </c>
      <c r="E8" s="54"/>
      <c r="K8" s="54"/>
      <c r="L8" s="54"/>
      <c r="M8" s="54"/>
    </row>
    <row r="9" spans="1:13" x14ac:dyDescent="0.25">
      <c r="A9" t="s">
        <v>76</v>
      </c>
      <c r="B9" s="54">
        <v>-1</v>
      </c>
      <c r="C9" s="54">
        <v>0.8</v>
      </c>
      <c r="D9" s="54">
        <v>-0.2</v>
      </c>
      <c r="E9" s="54"/>
      <c r="K9" s="54"/>
      <c r="L9" s="54"/>
      <c r="M9" s="54"/>
    </row>
    <row r="10" spans="1:13" x14ac:dyDescent="0.25">
      <c r="A10" t="s">
        <v>77</v>
      </c>
      <c r="B10" s="54">
        <v>0.1</v>
      </c>
      <c r="C10" s="54">
        <v>2.5</v>
      </c>
      <c r="D10" s="54">
        <v>2.6</v>
      </c>
      <c r="E10" s="54"/>
      <c r="K10" s="54"/>
      <c r="L10" s="54"/>
      <c r="M10" s="54"/>
    </row>
    <row r="11" spans="1:13" x14ac:dyDescent="0.25">
      <c r="A11" t="s">
        <v>92</v>
      </c>
      <c r="B11" s="54">
        <v>20</v>
      </c>
      <c r="C11" s="54">
        <v>5.2</v>
      </c>
      <c r="D11" s="54">
        <v>25.2</v>
      </c>
      <c r="E11" s="54"/>
      <c r="K11" s="54"/>
      <c r="L11" s="54"/>
      <c r="M11" s="54"/>
    </row>
    <row r="12" spans="1:13" x14ac:dyDescent="0.25">
      <c r="A12" t="s">
        <v>91</v>
      </c>
      <c r="B12" s="54">
        <v>-4.5</v>
      </c>
      <c r="C12" s="54">
        <v>2.2000000000000002</v>
      </c>
      <c r="D12" s="54">
        <v>-2.2999999999999998</v>
      </c>
      <c r="E12" s="54"/>
      <c r="K12" s="54"/>
      <c r="L12" s="54"/>
      <c r="M12" s="54"/>
    </row>
    <row r="13" spans="1:13" x14ac:dyDescent="0.25">
      <c r="A13" t="s">
        <v>90</v>
      </c>
      <c r="B13" s="54">
        <v>-0.4</v>
      </c>
      <c r="C13" s="54">
        <v>2.8</v>
      </c>
      <c r="D13" s="54">
        <v>2.4</v>
      </c>
      <c r="E13" s="54"/>
      <c r="K13" s="54"/>
      <c r="L13" s="54"/>
      <c r="M13" s="54"/>
    </row>
    <row r="14" spans="1:13" x14ac:dyDescent="0.25">
      <c r="A14" t="s">
        <v>89</v>
      </c>
      <c r="B14" s="54">
        <v>-1.5</v>
      </c>
      <c r="C14" s="54">
        <v>1.1000000000000001</v>
      </c>
      <c r="D14" s="54">
        <v>-0.4</v>
      </c>
      <c r="E14" s="54"/>
      <c r="K14" s="54"/>
      <c r="L14" s="54"/>
      <c r="M14" s="54"/>
    </row>
    <row r="15" spans="1:13" x14ac:dyDescent="0.25">
      <c r="A15" t="s">
        <v>88</v>
      </c>
      <c r="B15" s="54">
        <v>-1.9</v>
      </c>
      <c r="C15" s="54">
        <v>-11.2</v>
      </c>
      <c r="D15" s="54">
        <v>-13.1</v>
      </c>
      <c r="E15" s="54"/>
      <c r="K15" s="54"/>
      <c r="L15" s="54"/>
      <c r="M15" s="54"/>
    </row>
    <row r="16" spans="1:13" x14ac:dyDescent="0.25">
      <c r="A16" t="s">
        <v>87</v>
      </c>
      <c r="B16" s="54">
        <v>-1.1000000000000001</v>
      </c>
      <c r="C16" s="54">
        <v>3.3</v>
      </c>
      <c r="D16" s="54">
        <v>2.2000000000000002</v>
      </c>
      <c r="E16" s="54"/>
      <c r="K16" s="54"/>
      <c r="L16" s="54"/>
      <c r="M16" s="54"/>
    </row>
    <row r="17" spans="1:13" x14ac:dyDescent="0.25">
      <c r="A17" t="s">
        <v>86</v>
      </c>
      <c r="B17" s="54">
        <v>0.1</v>
      </c>
      <c r="C17" s="54">
        <v>-8.1999999999999993</v>
      </c>
      <c r="D17" s="54">
        <v>-8.1</v>
      </c>
      <c r="E17" s="54"/>
      <c r="K17" s="54"/>
      <c r="L17" s="54"/>
      <c r="M17" s="54"/>
    </row>
    <row r="18" spans="1:13" x14ac:dyDescent="0.25">
      <c r="A18" t="s">
        <v>85</v>
      </c>
      <c r="B18" s="54">
        <v>-2.2000000000000002</v>
      </c>
      <c r="C18" s="54">
        <v>5.5</v>
      </c>
      <c r="D18" s="54">
        <v>3.3</v>
      </c>
      <c r="E18" s="54"/>
      <c r="K18" s="54"/>
      <c r="L18" s="54"/>
      <c r="M18" s="54"/>
    </row>
    <row r="19" spans="1:13" x14ac:dyDescent="0.25">
      <c r="A19" t="s">
        <v>84</v>
      </c>
      <c r="B19" s="54">
        <v>-0.8</v>
      </c>
      <c r="C19" s="54">
        <v>3.5</v>
      </c>
      <c r="D19" s="54">
        <v>2.7</v>
      </c>
      <c r="E19" s="54"/>
      <c r="K19" s="54"/>
      <c r="L19" s="54"/>
      <c r="M19" s="54"/>
    </row>
    <row r="20" spans="1:13" x14ac:dyDescent="0.25">
      <c r="A20" t="s">
        <v>83</v>
      </c>
      <c r="B20" s="54">
        <v>-0.4</v>
      </c>
      <c r="C20" s="54">
        <v>0.3</v>
      </c>
      <c r="D20" s="54">
        <v>-0.1</v>
      </c>
      <c r="E20" s="54"/>
      <c r="K20" s="54"/>
      <c r="L20" s="54"/>
      <c r="M20" s="54"/>
    </row>
    <row r="21" spans="1:13" x14ac:dyDescent="0.25">
      <c r="A21" t="s">
        <v>82</v>
      </c>
      <c r="B21" s="54">
        <v>-2.2000000000000002</v>
      </c>
      <c r="C21" s="54">
        <v>2.6</v>
      </c>
      <c r="D21" s="54">
        <v>0.4</v>
      </c>
      <c r="E21" s="54"/>
      <c r="K21" s="54"/>
      <c r="L21" s="54"/>
      <c r="M21" s="54"/>
    </row>
    <row r="22" spans="1:13" x14ac:dyDescent="0.25">
      <c r="A22" t="s">
        <v>81</v>
      </c>
      <c r="B22" s="54">
        <v>-1.4</v>
      </c>
      <c r="C22" s="54">
        <v>29</v>
      </c>
      <c r="D22" s="54">
        <v>27.6</v>
      </c>
      <c r="E22" s="54"/>
      <c r="K22" s="54"/>
      <c r="L22" s="54"/>
      <c r="M22" s="54"/>
    </row>
    <row r="23" spans="1:13" x14ac:dyDescent="0.25">
      <c r="A23" t="s">
        <v>80</v>
      </c>
      <c r="B23" s="54">
        <v>-0.7</v>
      </c>
      <c r="C23" s="54">
        <v>5.5</v>
      </c>
      <c r="D23" s="54">
        <v>4.8</v>
      </c>
      <c r="E23" s="54"/>
      <c r="K23" s="54"/>
      <c r="L23" s="54"/>
      <c r="M23" s="54"/>
    </row>
    <row r="24" spans="1:13" x14ac:dyDescent="0.25">
      <c r="A24" t="s">
        <v>79</v>
      </c>
      <c r="B24" s="54">
        <v>1.7</v>
      </c>
      <c r="C24" s="54">
        <v>11.6</v>
      </c>
      <c r="D24" s="54">
        <v>13.3</v>
      </c>
      <c r="E24" s="54"/>
      <c r="K24" s="54"/>
      <c r="L24" s="54"/>
      <c r="M24" s="54"/>
    </row>
    <row r="25" spans="1:13" x14ac:dyDescent="0.25">
      <c r="A25" t="s">
        <v>78</v>
      </c>
      <c r="B25" s="54">
        <v>-16.600000000000001</v>
      </c>
      <c r="C25" s="54">
        <v>-0.2</v>
      </c>
      <c r="D25" s="54">
        <v>-16.8</v>
      </c>
      <c r="E25" s="54"/>
      <c r="K25" s="54"/>
      <c r="L25" s="54"/>
      <c r="M25" s="54"/>
    </row>
    <row r="26" spans="1:13" x14ac:dyDescent="0.25">
      <c r="B26" s="54"/>
      <c r="C26" s="54"/>
      <c r="D26" s="54"/>
      <c r="E26" s="54"/>
      <c r="K26" s="54"/>
      <c r="L26" s="54"/>
      <c r="M26" s="54"/>
    </row>
    <row r="27" spans="1:13" x14ac:dyDescent="0.25">
      <c r="B27" s="54"/>
      <c r="C27" s="54"/>
      <c r="D27" s="54"/>
      <c r="E27" s="54"/>
    </row>
    <row r="28" spans="1:13" x14ac:dyDescent="0.25">
      <c r="B28" s="54"/>
      <c r="C28" s="54"/>
      <c r="D28" s="54"/>
      <c r="E28" s="54"/>
    </row>
  </sheetData>
  <pageMargins left="0.7" right="0.7" top="0.75" bottom="0.75" header="0.3" footer="0.3"/>
  <pageSetup paperSize="9" orientation="portrait" verticalDpi="0" r:id="rId1"/>
  <headerFooter>
    <oddFooter>&amp;C&amp;1#&amp;"Calibri"&amp;10&amp;K000000WIPO FOR OFFICIAL USE ONLY</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32</vt:i4>
      </vt:variant>
    </vt:vector>
  </HeadingPairs>
  <TitlesOfParts>
    <vt:vector size="32" baseType="lpstr">
      <vt:lpstr>toc</vt:lpstr>
      <vt:lpstr>a1</vt:lpstr>
      <vt:lpstr>a2</vt:lpstr>
      <vt:lpstr>a3</vt:lpstr>
      <vt:lpstr>a4</vt:lpstr>
      <vt:lpstr>a5</vt:lpstr>
      <vt:lpstr>a6</vt:lpstr>
      <vt:lpstr>a7</vt:lpstr>
      <vt:lpstr>a8</vt:lpstr>
      <vt:lpstr>a9</vt:lpstr>
      <vt:lpstr>a10</vt:lpstr>
      <vt:lpstr>a11</vt:lpstr>
      <vt:lpstr>a12</vt:lpstr>
      <vt:lpstr>a13</vt:lpstr>
      <vt:lpstr>a14</vt:lpstr>
      <vt:lpstr>a15</vt:lpstr>
      <vt:lpstr>a16</vt:lpstr>
      <vt:lpstr>a17</vt:lpstr>
      <vt:lpstr>a18</vt:lpstr>
      <vt:lpstr>a19</vt:lpstr>
      <vt:lpstr>a20</vt:lpstr>
      <vt:lpstr>a21</vt:lpstr>
      <vt:lpstr>a22</vt:lpstr>
      <vt:lpstr>a23</vt:lpstr>
      <vt:lpstr>a24</vt:lpstr>
      <vt:lpstr>a25</vt:lpstr>
      <vt:lpstr>a26</vt:lpstr>
      <vt:lpstr>a27</vt:lpstr>
      <vt:lpstr>a28</vt:lpstr>
      <vt:lpstr>a29</vt:lpstr>
      <vt:lpstr>a30</vt:lpstr>
      <vt:lpstr>a31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KHAN Mosahid</dc:creator>
  <cp:lastModifiedBy>KHAN Mosahid</cp:lastModifiedBy>
  <dcterms:created xsi:type="dcterms:W3CDTF">2023-08-30T14:17:42Z</dcterms:created>
  <dcterms:modified xsi:type="dcterms:W3CDTF">2023-10-20T09:32:40Z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fc084f7-b690-4c43-8ee6-d475b6d3461d_Enabled">
    <vt:lpwstr>true</vt:lpwstr>
  </property>
  <property fmtid="{D5CDD505-2E9C-101B-9397-08002B2CF9AE}" pid="3" name="MSIP_Label_bfc084f7-b690-4c43-8ee6-d475b6d3461d_SetDate">
    <vt:lpwstr>2023-10-20T09:32:40Z</vt:lpwstr>
  </property>
  <property fmtid="{D5CDD505-2E9C-101B-9397-08002B2CF9AE}" pid="4" name="MSIP_Label_bfc084f7-b690-4c43-8ee6-d475b6d3461d_Method">
    <vt:lpwstr>Standard</vt:lpwstr>
  </property>
  <property fmtid="{D5CDD505-2E9C-101B-9397-08002B2CF9AE}" pid="5" name="MSIP_Label_bfc084f7-b690-4c43-8ee6-d475b6d3461d_Name">
    <vt:lpwstr>FOR OFFICIAL USE ONLY</vt:lpwstr>
  </property>
  <property fmtid="{D5CDD505-2E9C-101B-9397-08002B2CF9AE}" pid="6" name="MSIP_Label_bfc084f7-b690-4c43-8ee6-d475b6d3461d_SiteId">
    <vt:lpwstr>faa31b06-8ccc-48c9-867f-f7510dd11c02</vt:lpwstr>
  </property>
  <property fmtid="{D5CDD505-2E9C-101B-9397-08002B2CF9AE}" pid="7" name="MSIP_Label_bfc084f7-b690-4c43-8ee6-d475b6d3461d_ActionId">
    <vt:lpwstr>d187e4e8-52b0-42a7-b983-af395c9a628f</vt:lpwstr>
  </property>
  <property fmtid="{D5CDD505-2E9C-101B-9397-08002B2CF9AE}" pid="8" name="MSIP_Label_bfc084f7-b690-4c43-8ee6-d475b6d3461d_ContentBits">
    <vt:lpwstr>2</vt:lpwstr>
  </property>
</Properties>
</file>