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IPA Publishing Survey\Global Publishing Report 2020\editing\"/>
    </mc:Choice>
  </mc:AlternateContent>
  <bookViews>
    <workbookView xWindow="0" yWindow="0" windowWidth="23040" windowHeight="9842" tabRatio="761"/>
  </bookViews>
  <sheets>
    <sheet name="table1" sheetId="36" r:id="rId1"/>
    <sheet name="fig.1-2-3" sheetId="21" r:id="rId2"/>
    <sheet name="table2" sheetId="37" r:id="rId3"/>
    <sheet name="fig.4-5-6" sheetId="24" r:id="rId4"/>
    <sheet name="fig.7-8-9-10" sheetId="27" r:id="rId5"/>
    <sheet name="fig.11-12" sheetId="47" r:id="rId6"/>
    <sheet name="table3" sheetId="48" r:id="rId7"/>
    <sheet name="table4" sheetId="49" r:id="rId8"/>
    <sheet name="table5" sheetId="51" r:id="rId9"/>
    <sheet name="fig.13-14" sheetId="50" r:id="rId10"/>
    <sheet name="fig.15-16" sheetId="52" r:id="rId11"/>
    <sheet name="fig.17-18" sheetId="40" r:id="rId12"/>
    <sheet name="AnnexA-B" sheetId="41" r:id="rId13"/>
    <sheet name="AnnexC" sheetId="42" r:id="rId14"/>
  </sheets>
  <calcPr calcId="162913"/>
</workbook>
</file>

<file path=xl/calcChain.xml><?xml version="1.0" encoding="utf-8"?>
<calcChain xmlns="http://schemas.openxmlformats.org/spreadsheetml/2006/main">
  <c r="B59" i="37" l="1"/>
  <c r="F59" i="37"/>
  <c r="E59" i="37"/>
  <c r="F57" i="37"/>
  <c r="E57" i="37"/>
  <c r="B51" i="37"/>
  <c r="F51" i="37"/>
  <c r="B49" i="37"/>
  <c r="F49" i="37"/>
  <c r="B45" i="37"/>
  <c r="F45" i="37"/>
  <c r="E45" i="37"/>
  <c r="B44" i="37"/>
  <c r="E44" i="37"/>
  <c r="F44" i="37"/>
  <c r="B43" i="37"/>
  <c r="F43" i="37"/>
  <c r="B42" i="37"/>
  <c r="E42" i="37"/>
  <c r="B41" i="37"/>
  <c r="F41" i="37"/>
  <c r="E41" i="37"/>
  <c r="B37" i="37"/>
  <c r="F37" i="37"/>
  <c r="B36" i="37"/>
  <c r="E36" i="37"/>
  <c r="F36" i="37"/>
  <c r="B34" i="37"/>
  <c r="F34" i="37"/>
  <c r="B33" i="37"/>
  <c r="F33" i="37"/>
  <c r="E33" i="37"/>
  <c r="B32" i="37"/>
  <c r="E32" i="37"/>
  <c r="B29" i="37"/>
  <c r="F29" i="37"/>
  <c r="B28" i="37"/>
  <c r="F26" i="37"/>
  <c r="E26" i="37"/>
  <c r="B25" i="37"/>
  <c r="F25" i="37"/>
  <c r="E25" i="37"/>
  <c r="F24" i="37"/>
  <c r="E24" i="37"/>
  <c r="F23" i="37"/>
  <c r="E23" i="37"/>
  <c r="B17" i="37"/>
  <c r="F17" i="37"/>
  <c r="E34" i="37"/>
  <c r="E49" i="37"/>
  <c r="F42" i="37"/>
  <c r="E17" i="37"/>
  <c r="E29" i="37"/>
  <c r="E51" i="37"/>
  <c r="F32" i="37"/>
  <c r="E43" i="37"/>
  <c r="E37" i="37"/>
</calcChain>
</file>

<file path=xl/sharedStrings.xml><?xml version="1.0" encoding="utf-8"?>
<sst xmlns="http://schemas.openxmlformats.org/spreadsheetml/2006/main" count="1466" uniqueCount="346">
  <si>
    <t>Total</t>
  </si>
  <si>
    <t>Japan</t>
  </si>
  <si>
    <t>Germany</t>
  </si>
  <si>
    <t>France</t>
  </si>
  <si>
    <t>Italy</t>
  </si>
  <si>
    <t>Turkey</t>
  </si>
  <si>
    <t>Brazil</t>
  </si>
  <si>
    <t>Mexico</t>
  </si>
  <si>
    <t>Norway</t>
  </si>
  <si>
    <t>Finland</t>
  </si>
  <si>
    <t>New Zealand</t>
  </si>
  <si>
    <t>Estonia</t>
  </si>
  <si>
    <t>Ireland</t>
  </si>
  <si>
    <t>Sweden</t>
  </si>
  <si>
    <t>Iceland</t>
  </si>
  <si>
    <t>..</t>
  </si>
  <si>
    <t>Spain</t>
  </si>
  <si>
    <t>Australia</t>
  </si>
  <si>
    <t>Greece</t>
  </si>
  <si>
    <t>Chile</t>
  </si>
  <si>
    <t>Ecuador</t>
  </si>
  <si>
    <t>Malta</t>
  </si>
  <si>
    <t>Latvia</t>
  </si>
  <si>
    <t>Serbia</t>
  </si>
  <si>
    <t>Thailand</t>
  </si>
  <si>
    <t>Netherlands</t>
  </si>
  <si>
    <t>Denmark</t>
  </si>
  <si>
    <t>Portugal</t>
  </si>
  <si>
    <t>Austria</t>
  </si>
  <si>
    <t>Georgia</t>
  </si>
  <si>
    <t>Colombia *</t>
  </si>
  <si>
    <t>Poland *</t>
  </si>
  <si>
    <t>Republic of Korea *</t>
  </si>
  <si>
    <t>Country</t>
  </si>
  <si>
    <t>OTHERS</t>
  </si>
  <si>
    <t>CHILDREN'S</t>
  </si>
  <si>
    <t>Republic of Korea * (a)</t>
  </si>
  <si>
    <t>Sweden * (a)</t>
  </si>
  <si>
    <t>ONLINE</t>
  </si>
  <si>
    <t>BRICK AND MORTAR</t>
  </si>
  <si>
    <t>PRINT</t>
  </si>
  <si>
    <t>Thailand (a)</t>
  </si>
  <si>
    <t>DIGITAL/AUDIO</t>
  </si>
  <si>
    <t>Finland * (a)</t>
  </si>
  <si>
    <t>Slovenia * (a)</t>
  </si>
  <si>
    <t>Russian Federation *</t>
  </si>
  <si>
    <t>Bulgaria *</t>
  </si>
  <si>
    <t>Chile (a)</t>
  </si>
  <si>
    <t>Iceland (a)</t>
  </si>
  <si>
    <t>Peru (a)</t>
  </si>
  <si>
    <t>Sweden (a)</t>
  </si>
  <si>
    <t>France (a)</t>
  </si>
  <si>
    <t>Czech Republic</t>
  </si>
  <si>
    <t>Peru</t>
  </si>
  <si>
    <t>Republic of Moldova</t>
  </si>
  <si>
    <t>Ireland (b)</t>
  </si>
  <si>
    <t>Thailand (a, b)</t>
  </si>
  <si>
    <t>Japan (b)</t>
  </si>
  <si>
    <t>Germany (b)</t>
  </si>
  <si>
    <t>France (b)</t>
  </si>
  <si>
    <t>Brazil (b)</t>
  </si>
  <si>
    <t>(a) Trade sector only.</t>
  </si>
  <si>
    <t>Belarus (b)</t>
  </si>
  <si>
    <t>Kyrgyzstan (b)</t>
  </si>
  <si>
    <t>Trade</t>
  </si>
  <si>
    <t>Educational</t>
  </si>
  <si>
    <t>Share of total (%)</t>
  </si>
  <si>
    <t>Azerbaijan (a)</t>
  </si>
  <si>
    <t>Estonia * (b)</t>
  </si>
  <si>
    <t>Georgia (a)</t>
  </si>
  <si>
    <t>Hungary *</t>
  </si>
  <si>
    <t>Mali *</t>
  </si>
  <si>
    <t>Slovenia *</t>
  </si>
  <si>
    <t>Argentina *</t>
  </si>
  <si>
    <t>Cuba</t>
  </si>
  <si>
    <t>Georgia (a, b)</t>
  </si>
  <si>
    <t>Lebanon</t>
  </si>
  <si>
    <t>Lithuania *</t>
  </si>
  <si>
    <t>Ireland (a)</t>
  </si>
  <si>
    <t>Germany (a)</t>
  </si>
  <si>
    <t>Kyrgyzstan (a)</t>
  </si>
  <si>
    <t>Belarus (a)</t>
  </si>
  <si>
    <t>Croatia *</t>
  </si>
  <si>
    <t>Kazakhstan * (b)</t>
  </si>
  <si>
    <t>Mali * (b)</t>
  </si>
  <si>
    <t>Republic of Korea * (a, b)</t>
  </si>
  <si>
    <t>Togo * (b)</t>
  </si>
  <si>
    <t>Mexico * (b)</t>
  </si>
  <si>
    <t>Note: Data for Germany, Italy and Spain are at market value calculated from retail prices.</t>
  </si>
  <si>
    <t>Note: Data for Austria, Germany, Italy, Portugal and Spain are at market value calculated from retail prices.</t>
  </si>
  <si>
    <t>Note: Data for Italy and Spain are at market value calculated from retail prices.</t>
  </si>
  <si>
    <t>DOMESTIC (%)</t>
  </si>
  <si>
    <t>FOREIGN (%)</t>
  </si>
  <si>
    <t>* 2019 data</t>
  </si>
  <si>
    <t>* 2019 data.</t>
  </si>
  <si>
    <t>PRINT (%)</t>
  </si>
  <si>
    <t>DIGITAL/AUDIO (%)</t>
  </si>
  <si>
    <t>.. not available.</t>
  </si>
  <si>
    <t>Source: WIPO Statistics Database and Federation of European Publishers (FEP), April 2022.</t>
  </si>
  <si>
    <t>UK</t>
  </si>
  <si>
    <t>US</t>
  </si>
  <si>
    <t>Ukraine (b)</t>
  </si>
  <si>
    <t>Canada</t>
  </si>
  <si>
    <t>US (a)</t>
  </si>
  <si>
    <t>China</t>
  </si>
  <si>
    <t>Costa Rica</t>
  </si>
  <si>
    <t>Croatia</t>
  </si>
  <si>
    <t>Ghana</t>
  </si>
  <si>
    <t>Lithuania</t>
  </si>
  <si>
    <t>Philippines</t>
  </si>
  <si>
    <t>Republic of Korea</t>
  </si>
  <si>
    <t>Slovakia</t>
  </si>
  <si>
    <t>Argentina</t>
  </si>
  <si>
    <t>Colombia</t>
  </si>
  <si>
    <t>Euro Area</t>
  </si>
  <si>
    <t>Hungary</t>
  </si>
  <si>
    <t>India</t>
  </si>
  <si>
    <t>Mali</t>
  </si>
  <si>
    <t>South Africa</t>
  </si>
  <si>
    <t>Azerbaijan</t>
  </si>
  <si>
    <t>Poland</t>
  </si>
  <si>
    <t>Print</t>
  </si>
  <si>
    <t>Digital</t>
  </si>
  <si>
    <t>Other</t>
  </si>
  <si>
    <t>P</t>
  </si>
  <si>
    <t>Trade sector</t>
  </si>
  <si>
    <t>Educational sector</t>
  </si>
  <si>
    <t>Format</t>
  </si>
  <si>
    <t>Belarus</t>
  </si>
  <si>
    <t>Ukraine</t>
  </si>
  <si>
    <t>Kyrgyzstan</t>
  </si>
  <si>
    <t>Andorra</t>
  </si>
  <si>
    <t>Armenia</t>
  </si>
  <si>
    <t>Belgium</t>
  </si>
  <si>
    <t>Bulgaria</t>
  </si>
  <si>
    <t>China, Hong Kong SAR</t>
  </si>
  <si>
    <t>Cyprus</t>
  </si>
  <si>
    <t>Israel</t>
  </si>
  <si>
    <t>Jamaica</t>
  </si>
  <si>
    <t>Jordan</t>
  </si>
  <si>
    <t>Kazakhstan</t>
  </si>
  <si>
    <t>Luxembourg</t>
  </si>
  <si>
    <t>Malaysia</t>
  </si>
  <si>
    <t>Maldives</t>
  </si>
  <si>
    <t>Mauritius</t>
  </si>
  <si>
    <t>Monaco</t>
  </si>
  <si>
    <t>Mozambique</t>
  </si>
  <si>
    <t>Myanmar</t>
  </si>
  <si>
    <t>Paraguay</t>
  </si>
  <si>
    <t>Russian Federation</t>
  </si>
  <si>
    <t>Seychelles</t>
  </si>
  <si>
    <t>Singapore</t>
  </si>
  <si>
    <t>Slovenia</t>
  </si>
  <si>
    <t>Sri Lanka</t>
  </si>
  <si>
    <t>Trinidad and Tobago</t>
  </si>
  <si>
    <t>Viet Nam</t>
  </si>
  <si>
    <t>Zimbabwe</t>
  </si>
  <si>
    <t>Legal deposits survey</t>
  </si>
  <si>
    <t>Aggregate</t>
  </si>
  <si>
    <t>Montenegro</t>
  </si>
  <si>
    <t>Namibia</t>
  </si>
  <si>
    <t>Togo</t>
  </si>
  <si>
    <t>See note below</t>
  </si>
  <si>
    <t>Publishing industry survey</t>
  </si>
  <si>
    <t>Country/territory</t>
  </si>
  <si>
    <t>–</t>
  </si>
  <si>
    <t>WIPO PUBLISHING SURVEY</t>
  </si>
  <si>
    <t>LEGAL DEPOSIT SURVEY</t>
  </si>
  <si>
    <t>Print format</t>
  </si>
  <si>
    <t>Others</t>
  </si>
  <si>
    <t>Year</t>
  </si>
  <si>
    <t>Region</t>
  </si>
  <si>
    <t>Africa</t>
  </si>
  <si>
    <t>Asia</t>
  </si>
  <si>
    <t>Europe</t>
  </si>
  <si>
    <t>LAC</t>
  </si>
  <si>
    <t>North America</t>
  </si>
  <si>
    <t>Oceania</t>
  </si>
  <si>
    <t>Note: the graph covers data for 70 national repositories.</t>
  </si>
  <si>
    <t>Source: WIPO Statistics Database, April 2022.</t>
  </si>
  <si>
    <t>Number of books deposited in million</t>
  </si>
  <si>
    <t>Share_2020</t>
  </si>
  <si>
    <t>Austria (a)</t>
  </si>
  <si>
    <t>Ukraine * (a)</t>
  </si>
  <si>
    <t>Italy (a)</t>
  </si>
  <si>
    <t>Turkey *</t>
  </si>
  <si>
    <t>Russian Federation * (a)</t>
  </si>
  <si>
    <t>Japan (a, b)</t>
  </si>
  <si>
    <t>UK (b)</t>
  </si>
  <si>
    <t xml:space="preserve">Netherlands (c) </t>
  </si>
  <si>
    <t>Belgium (b)</t>
  </si>
  <si>
    <t>(a) 2019-2020 fiscal year.</t>
  </si>
  <si>
    <t>Other formats</t>
  </si>
  <si>
    <t xml:space="preserve">New Zealand (a) </t>
  </si>
  <si>
    <t xml:space="preserve">Netherlands (b) </t>
  </si>
  <si>
    <t xml:space="preserve">UK (a) </t>
  </si>
  <si>
    <t xml:space="preserve">Canada (a) </t>
  </si>
  <si>
    <t>Argentina (a, c)</t>
  </si>
  <si>
    <t xml:space="preserve">Canada (c) </t>
  </si>
  <si>
    <t>China, Hong Kong SAR (a)</t>
  </si>
  <si>
    <t>Cyprus (a)</t>
  </si>
  <si>
    <t>Denmark (a)</t>
  </si>
  <si>
    <t xml:space="preserve">Greece (c) </t>
  </si>
  <si>
    <t>Japan (a, c)</t>
  </si>
  <si>
    <t>Kazakhstan *</t>
  </si>
  <si>
    <t>Kyrgyzstan * (a)</t>
  </si>
  <si>
    <t>Maldives (a)</t>
  </si>
  <si>
    <t>Malta (a)</t>
  </si>
  <si>
    <t>Mauritius (a, c)</t>
  </si>
  <si>
    <t>Mexico (a)</t>
  </si>
  <si>
    <t>Monaco (a)</t>
  </si>
  <si>
    <t>Montenegro (a)</t>
  </si>
  <si>
    <t>Myanmar (a)</t>
  </si>
  <si>
    <t xml:space="preserve">Namibia (a, c) </t>
  </si>
  <si>
    <t xml:space="preserve">Netherlands (d) </t>
  </si>
  <si>
    <t xml:space="preserve">New Zealand (c) </t>
  </si>
  <si>
    <t>Paraguay *</t>
  </si>
  <si>
    <t>Portugal (a)</t>
  </si>
  <si>
    <t>Seychelles (a)</t>
  </si>
  <si>
    <t xml:space="preserve">South Africa (c) </t>
  </si>
  <si>
    <t>Sri Lanka (a)</t>
  </si>
  <si>
    <t>Trinidad and Tobago (a)</t>
  </si>
  <si>
    <t xml:space="preserve">UK (c) </t>
  </si>
  <si>
    <t>Zimbabwe * (a)</t>
  </si>
  <si>
    <t>Books sold (million)</t>
  </si>
  <si>
    <t>Consumer book (print) market coverage (%)</t>
  </si>
  <si>
    <t>Fiction</t>
  </si>
  <si>
    <t>Children's</t>
  </si>
  <si>
    <t>Non-fiction</t>
  </si>
  <si>
    <t>&gt; 65</t>
  </si>
  <si>
    <t>significant part of the organized market</t>
  </si>
  <si>
    <t>n.a.</t>
  </si>
  <si>
    <t>Sales revenue (USD, million)</t>
  </si>
  <si>
    <t>n.a. indicates not available.</t>
  </si>
  <si>
    <t>Source: Nielsen BookScan, April 2022.</t>
  </si>
  <si>
    <t>Source: International ISBN Agency and Centro Regional para el Fomento del Libro en América Latina y el Caribe (CERLALC), April 2022.</t>
  </si>
  <si>
    <t>Lifetime ISBNs registered</t>
  </si>
  <si>
    <t>ISBNs registered in 2020</t>
  </si>
  <si>
    <t>Argentina (b)</t>
  </si>
  <si>
    <t>Malawi</t>
  </si>
  <si>
    <t>Bolivia (Plurinational State of)</t>
  </si>
  <si>
    <t>Mongolia</t>
  </si>
  <si>
    <t>Canada (French) (a)</t>
  </si>
  <si>
    <t>Nigeria</t>
  </si>
  <si>
    <t>Panama</t>
  </si>
  <si>
    <t>Croatia (b)</t>
  </si>
  <si>
    <t>Philippines (b)</t>
  </si>
  <si>
    <t>Dominican Republic</t>
  </si>
  <si>
    <t xml:space="preserve">Ecuador </t>
  </si>
  <si>
    <t xml:space="preserve">El Salvador </t>
  </si>
  <si>
    <t>Estonia (a)</t>
  </si>
  <si>
    <t>Sweden (b)</t>
  </si>
  <si>
    <t>Syrian Arab Republic</t>
  </si>
  <si>
    <t>Ghana (a)</t>
  </si>
  <si>
    <t>Guatemala</t>
  </si>
  <si>
    <t>Indonesia (b)</t>
  </si>
  <si>
    <t>Iran (Islamic Republic of)</t>
  </si>
  <si>
    <t>Uruguay</t>
  </si>
  <si>
    <t>Latvia (a)</t>
  </si>
  <si>
    <t>Venezuela (Bolivarian Republic of)</t>
  </si>
  <si>
    <t>SAGE</t>
  </si>
  <si>
    <t>TAYLOR &amp; FRANCIS</t>
  </si>
  <si>
    <t>WILEY</t>
  </si>
  <si>
    <t>SPRINGER</t>
  </si>
  <si>
    <t>ELSEVIER</t>
  </si>
  <si>
    <t>Share_2010</t>
  </si>
  <si>
    <t>Publisher</t>
  </si>
  <si>
    <t>Source: WIPO, based on Web of Science database, April 2022.</t>
  </si>
  <si>
    <t>MDPI</t>
  </si>
  <si>
    <t>Social &amp; Human Sciences</t>
  </si>
  <si>
    <t>Fundamental Biology</t>
  </si>
  <si>
    <t>Applied Biology</t>
  </si>
  <si>
    <t>Medical Science</t>
  </si>
  <si>
    <t>Earth Sciences</t>
  </si>
  <si>
    <t>Biochem &amp; Biotech</t>
  </si>
  <si>
    <t>Physics &amp; Math</t>
  </si>
  <si>
    <t>Surgery</t>
  </si>
  <si>
    <t>Technology</t>
  </si>
  <si>
    <t>Engineering</t>
  </si>
  <si>
    <t>Chemistry</t>
  </si>
  <si>
    <t>Clinical Medicine</t>
  </si>
  <si>
    <t>Share_of_total</t>
  </si>
  <si>
    <t>Subject_category</t>
  </si>
  <si>
    <t>Author_location</t>
  </si>
  <si>
    <t>Count</t>
  </si>
  <si>
    <t>MARY ANN LIEBERT INC</t>
  </si>
  <si>
    <t>Other publisher</t>
  </si>
  <si>
    <t>TAYLOR</t>
  </si>
  <si>
    <t>ISBN REGISTRATION</t>
  </si>
  <si>
    <t>Normalized publishing survey = 1</t>
  </si>
  <si>
    <t>PUBLISHING SURVEY</t>
  </si>
  <si>
    <t>* The market coverage for India is a significant part of the organized market.</t>
  </si>
  <si>
    <t>Annex A. Domestic currency per USD, period average</t>
  </si>
  <si>
    <t>Table 1. Total publishing industry revenue by sector (USD million), 2020</t>
  </si>
  <si>
    <t>(b) Print format only.</t>
  </si>
  <si>
    <t>.. indicates not available.</t>
  </si>
  <si>
    <t>Note: Data for Austria, Germany, Italy, Portugal and Spain are at market value calculated from retail prices. See annex A for details regarding the exchange rate used to convert revenue data from a national currency into USD.</t>
  </si>
  <si>
    <t>Figure 1. Distribution of publishing industry revenue by format, 2020</t>
  </si>
  <si>
    <t>Figure 2. Distribution of publishing industry revenue by destination, 2020</t>
  </si>
  <si>
    <t>Note: Data for Italy, Portugal and Spain are at market value calculated from retail prices. Canada's domestic sector includes data for the trade sector only, while the foreign sector includes both the trade and educational sectors.</t>
  </si>
  <si>
    <t>Figure 3. Distribution of publishing industry revenue by sales channel, 2020</t>
  </si>
  <si>
    <t>Table 2. Total number of titles published by sector, 2020</t>
  </si>
  <si>
    <t>Figure 4. Distribution of titles published by the trade and educational sectors by format, 2020</t>
  </si>
  <si>
    <t>Figure 5. Children’s books revenue (USD million), 2020</t>
  </si>
  <si>
    <t>(a) Print format only.</t>
  </si>
  <si>
    <t>Figure 6. Share of children's books within trade sector revenue, 2020</t>
  </si>
  <si>
    <t>Figure 7. Number of children's books titles published by the trade sector, 2020</t>
  </si>
  <si>
    <t>Figure 8. Share of children’s books in the number of titles published by the trade sector, 2020</t>
  </si>
  <si>
    <t>Figure 9. Number of books deposited in legal repositories, 2018–2020</t>
  </si>
  <si>
    <t>Figure 10. Distribution of books deposited in legal repositories by region, 2020</t>
  </si>
  <si>
    <t>Note: The graph covers data for 70 national repositories. Each region includes the following number of offices: Africa (7), Asia (17), Europe (36), Latin America and the Caribbean (LAC) (7), North America (2) and Oceania (1).</t>
  </si>
  <si>
    <t>Figure 11. Number of books deposited at selected legal repositories, 2020</t>
  </si>
  <si>
    <t>(a) Print only.</t>
  </si>
  <si>
    <t>(b) 2019–2020 fiscal year.</t>
  </si>
  <si>
    <t>(c) Deposits collected on a voluntary basis.</t>
  </si>
  <si>
    <t>Figure 12. Distribution of books deposited at selected legal repositories by format, 2020</t>
  </si>
  <si>
    <t>(b) Deposits collected on a voluntary basis.</t>
  </si>
  <si>
    <t>Table 3. Number of books deposited in legal repositories, 2020</t>
  </si>
  <si>
    <t>(b) Digital deposits collected on a voluntary basis.</t>
  </si>
  <si>
    <t>(c) 2019–2020 fiscal year.</t>
  </si>
  <si>
    <t>(d) Deposits collected on a voluntary basis.</t>
  </si>
  <si>
    <t>Table 4. Total copies sold and sales revenue, 2018-2020</t>
  </si>
  <si>
    <t>2020 distribution (%)</t>
  </si>
  <si>
    <t>(a) Data from March to December (i.e., not the full year).</t>
  </si>
  <si>
    <t>(b) The UK market is estimated using retail modelling and consumer reported purchases.</t>
  </si>
  <si>
    <t>Note: The COVID-19 pandemic had a market impact for all reported countries. Many countries were in lockdown at different points in time during the 2019–2020 period. Post-16 education books (textbooks and study guides) are included within the non-fiction category. Coverage for all educational books varies from country to country. The percentage for non-fiction comprises all types of non-fiction, including trade, specialist books and titles without a classification at the time of analysis. See annex A for details regarding exchange rates and annex B for book market coverage of each country.</t>
  </si>
  <si>
    <t>Table 5. Total number of ISBN registrations, 2020</t>
  </si>
  <si>
    <t>(a) Figures are estimates provided by the relevant ISBN Agency.</t>
  </si>
  <si>
    <t>(b) Statistics are believed by the relevant ISBN Agency to be possibly underestimated, especially in terms of the lifetime figures, owing to no or insufficient data.</t>
  </si>
  <si>
    <t>Figure 13. Shares of the top five publishers, based on number of journal titles, 2010 and 2020</t>
  </si>
  <si>
    <t>Note: Publisher share is calculated in terms of the number of unique journal titles. Mergers and acquisitions in the market are not taken account of; only the bibliographical information provided for articles is considered. The top five publishers based on 2020 share.</t>
  </si>
  <si>
    <t>Figure 14. Shares of the top five publishers, based on article counts, 2010 and 2020</t>
  </si>
  <si>
    <t>Note: Multidisciplinary Digital Publishing Institute (MDPI). Mergers and acquisitions in the market are not taken account of; only the bibliographical information provided for articles is considered. The top five publishers based on 2020 share.</t>
  </si>
  <si>
    <t>Figure 15. Subjects covered by the database, based on articles published, 2020</t>
  </si>
  <si>
    <t>Note: Subjects are grouped according to the methodology suggested by Miguelez et al. (2019). See footnote 5.</t>
  </si>
  <si>
    <t>Figure 16. Geographical location of authors and publishers, 2018</t>
  </si>
  <si>
    <t>Note: Mergers and acquisitions in the market are not taken account of; only the bibliographical information provided for articles is considered.</t>
  </si>
  <si>
    <t>Figure 17. Total number of titles published according to three different data sources, 2020</t>
  </si>
  <si>
    <t>Source: WIPO Statistics Database, Federation of European Publishers (FEP), International ISBN Agency, and Centro Regional para el Fomento del Libro en América Latina y el Caribe (CERLALC), April 2022.</t>
  </si>
  <si>
    <t>Figure 18. Number of titles published in print format according to the publishing survey and the legal deposit survey, 2020</t>
  </si>
  <si>
    <t>Source: International Financial Statistics (IFS), April 2022.</t>
  </si>
  <si>
    <t>Annex B. Consumer book (print) market coverage (%) of Nielsen BookScan data, 2020</t>
  </si>
  <si>
    <t>Annex C. Data availability for the number of titles published by format according to the publishing industry survey and the legal deposits survey, 2020 or the latest available year</t>
  </si>
  <si>
    <t>(a) Azerbaijan, the Netherlands and the US shared their revenue data. However, data on the number of titles published are unavailable.</t>
  </si>
  <si>
    <t>(b) Due to COVID-19 restrictions, Brazil was unable report data for the legal deposits survey on the number of titles published.</t>
  </si>
  <si>
    <t>– indicates no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</si>
</sst>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0.0"/>
    <numFmt numFmtId="166" formatCode="_(* #,##0.0_);_(* \(#,##0.0\);_(* &quot;-&quot;??_);_(@_)"/>
    <numFmt numFmtId="167" formatCode="_ * #,##0.00_ ;_ * \-#,##0.00_ ;_ * &quot;-&quot;??_ ;_ @_ "/>
  </numFmts>
  <fonts count="23" x14ac:knownFonts="1">
    <font>
      <sz val="11"/>
      <color indexed="8"/>
      <name val="Calibri"/>
      <family val="2"/>
      <scheme val="minor"/>
    </font>
    <font>
      <sz val="10"/>
      <color theme="1"/>
      <name val="Arial"/>
      <family val="2"/>
    </font>
    <font>
      <sz val="10"/>
      <name val="Arial"/>
      <family val="2"/>
    </font>
    <font>
      <sz val="11"/>
      <color theme="1"/>
      <name val="Calibri"/>
      <family val="2"/>
      <scheme val="minor"/>
    </font>
    <font>
      <sz val="10"/>
      <color indexed="8"/>
      <name val="Arial"/>
      <family val="2"/>
    </font>
    <font>
      <u/>
      <sz val="11"/>
      <color theme="10"/>
      <name val="Calibri"/>
      <family val="2"/>
      <scheme val="minor"/>
    </font>
    <font>
      <sz val="10"/>
      <color rgb="FF000000"/>
      <name val="Lucida Sans Unicode"/>
      <family val="2"/>
    </font>
    <font>
      <sz val="10"/>
      <color rgb="FFFF0000"/>
      <name val="Arial"/>
      <family val="2"/>
    </font>
    <font>
      <b/>
      <sz val="10"/>
      <color theme="1"/>
      <name val="Arial"/>
      <family val="2"/>
    </font>
    <font>
      <sz val="11"/>
      <color indexed="8"/>
      <name val="Calibri"/>
      <family val="2"/>
      <scheme val="minor"/>
    </font>
    <font>
      <b/>
      <sz val="10"/>
      <name val="Arial"/>
      <family val="2"/>
    </font>
    <font>
      <sz val="8"/>
      <name val="Arial"/>
      <family val="2"/>
    </font>
    <font>
      <sz val="8"/>
      <color indexed="8"/>
      <name val="Arial"/>
      <family val="2"/>
    </font>
    <font>
      <sz val="8"/>
      <color theme="1"/>
      <name val="Arial"/>
      <family val="2"/>
    </font>
    <font>
      <b/>
      <sz val="8"/>
      <color indexed="8"/>
      <name val="Arial"/>
      <family val="2"/>
    </font>
    <font>
      <b/>
      <sz val="10"/>
      <color indexed="8"/>
      <name val="Arial"/>
      <family val="2"/>
    </font>
    <font>
      <b/>
      <sz val="8"/>
      <color indexed="8"/>
      <name val="Calibri"/>
      <family val="2"/>
      <scheme val="minor"/>
    </font>
    <font>
      <sz val="8"/>
      <color indexed="8"/>
      <name val="Calibri"/>
      <family val="2"/>
      <scheme val="minor"/>
    </font>
    <font>
      <sz val="8"/>
      <color indexed="8"/>
      <name val="Wingdings 2"/>
      <family val="1"/>
      <charset val="2"/>
    </font>
    <font>
      <sz val="10"/>
      <color theme="0"/>
      <name val="Arial"/>
      <family val="2"/>
    </font>
    <font>
      <sz val="11"/>
      <color indexed="8"/>
      <name val="Arial"/>
      <family val="2"/>
    </font>
    <font>
      <sz val="10"/>
      <color indexed="8"/>
      <name val="Calibri"/>
      <family val="2"/>
      <scheme val="minor"/>
    </font>
    <font>
      <b/>
      <sz val="10"/>
      <color rgb="FFFF0000"/>
      <name val="Arial"/>
      <family val="2"/>
    </font>
  </fonts>
  <fills count="6">
    <fill>
      <patternFill patternType="none"/>
    </fill>
    <fill>
      <patternFill patternType="gray125"/>
    </fill>
    <fill>
      <patternFill patternType="solid">
        <fgColor rgb="FFE7B72C"/>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10">
    <border>
      <left/>
      <right/>
      <top/>
      <bottom/>
      <diagonal/>
    </border>
    <border>
      <left/>
      <right/>
      <top style="thin">
        <color theme="0"/>
      </top>
      <bottom style="thin">
        <color theme="0"/>
      </bottom>
      <diagonal/>
    </border>
    <border>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0" fontId="2" fillId="0" borderId="0"/>
    <xf numFmtId="0" fontId="3" fillId="0" borderId="0"/>
    <xf numFmtId="43" fontId="3" fillId="0" borderId="0" applyFont="0" applyFill="0" applyBorder="0" applyAlignment="0" applyProtection="0"/>
    <xf numFmtId="0" fontId="5" fillId="0" borderId="0" applyNumberFormat="0" applyFill="0" applyBorder="0" applyAlignment="0" applyProtection="0"/>
    <xf numFmtId="0" fontId="6" fillId="0" borderId="0"/>
    <xf numFmtId="43" fontId="9" fillId="0" borderId="0" applyFont="0" applyFill="0" applyBorder="0" applyAlignment="0" applyProtection="0"/>
    <xf numFmtId="0" fontId="9" fillId="0" borderId="0"/>
    <xf numFmtId="43" fontId="2" fillId="0" borderId="0" applyFont="0" applyFill="0" applyBorder="0" applyAlignment="0" applyProtection="0"/>
    <xf numFmtId="167" fontId="2" fillId="0" borderId="0" applyFont="0" applyFill="0" applyBorder="0" applyAlignment="0" applyProtection="0"/>
    <xf numFmtId="0" fontId="1" fillId="0" borderId="0"/>
  </cellStyleXfs>
  <cellXfs count="165">
    <xf numFmtId="0" fontId="0" fillId="0" borderId="0" xfId="0"/>
    <xf numFmtId="0" fontId="4" fillId="0" borderId="0" xfId="0" applyFont="1"/>
    <xf numFmtId="0" fontId="2" fillId="0" borderId="0" xfId="0" applyFont="1" applyFill="1" applyBorder="1" applyAlignment="1">
      <alignment vertical="center"/>
    </xf>
    <xf numFmtId="0" fontId="4" fillId="0" borderId="0" xfId="0" applyFont="1" applyFill="1"/>
    <xf numFmtId="164" fontId="4" fillId="0" borderId="0" xfId="0" applyNumberFormat="1" applyFont="1"/>
    <xf numFmtId="3" fontId="4" fillId="0" borderId="0" xfId="0" applyNumberFormat="1" applyFont="1"/>
    <xf numFmtId="0" fontId="7" fillId="0" borderId="0" xfId="0" applyFont="1"/>
    <xf numFmtId="0" fontId="4" fillId="0" borderId="0" xfId="0" applyFont="1" applyBorder="1"/>
    <xf numFmtId="164" fontId="4" fillId="0" borderId="0" xfId="0" applyNumberFormat="1" applyFont="1" applyBorder="1"/>
    <xf numFmtId="0" fontId="7" fillId="0" borderId="0" xfId="0" applyFont="1" applyBorder="1"/>
    <xf numFmtId="164" fontId="4" fillId="0" borderId="0" xfId="0" applyNumberFormat="1" applyFont="1" applyFill="1"/>
    <xf numFmtId="0" fontId="2" fillId="0" borderId="0" xfId="0" applyFont="1"/>
    <xf numFmtId="0" fontId="4" fillId="0" borderId="0" xfId="0" applyFont="1" applyFill="1" applyBorder="1"/>
    <xf numFmtId="164" fontId="4" fillId="0" borderId="0" xfId="0" applyNumberFormat="1" applyFont="1" applyFill="1" applyBorder="1"/>
    <xf numFmtId="3" fontId="4" fillId="0" borderId="0" xfId="0" applyNumberFormat="1" applyFont="1" applyFill="1" applyBorder="1"/>
    <xf numFmtId="0" fontId="2" fillId="0" borderId="0" xfId="0" applyFont="1" applyFill="1" applyBorder="1"/>
    <xf numFmtId="164" fontId="2" fillId="0" borderId="0" xfId="0" applyNumberFormat="1" applyFont="1" applyFill="1" applyBorder="1"/>
    <xf numFmtId="0" fontId="2" fillId="0" borderId="0" xfId="0" applyFont="1" applyFill="1"/>
    <xf numFmtId="164" fontId="2" fillId="0" borderId="0" xfId="0" applyNumberFormat="1" applyFont="1" applyFill="1"/>
    <xf numFmtId="0" fontId="2" fillId="0" borderId="0" xfId="1" applyFont="1" applyFill="1"/>
    <xf numFmtId="164" fontId="2" fillId="0" borderId="0" xfId="1" applyNumberFormat="1" applyFont="1" applyFill="1"/>
    <xf numFmtId="164" fontId="4" fillId="0" borderId="0" xfId="0" applyNumberFormat="1" applyFont="1" applyFill="1" applyBorder="1" applyAlignment="1" applyProtection="1">
      <alignment horizontal="right"/>
      <protection locked="0"/>
    </xf>
    <xf numFmtId="164" fontId="2" fillId="0" borderId="0" xfId="0" applyNumberFormat="1" applyFont="1" applyFill="1" applyBorder="1" applyAlignment="1">
      <alignment wrapText="1"/>
    </xf>
    <xf numFmtId="0" fontId="10" fillId="0" borderId="0" xfId="0" applyFont="1"/>
    <xf numFmtId="164" fontId="7" fillId="0" borderId="0" xfId="0" applyNumberFormat="1" applyFont="1" applyFill="1" applyBorder="1" applyAlignment="1" applyProtection="1">
      <alignment horizontal="left"/>
      <protection locked="0"/>
    </xf>
    <xf numFmtId="165" fontId="4" fillId="0" borderId="0" xfId="0" applyNumberFormat="1" applyFont="1"/>
    <xf numFmtId="164" fontId="7" fillId="0" borderId="0" xfId="0" applyNumberFormat="1" applyFont="1"/>
    <xf numFmtId="3" fontId="2" fillId="0" borderId="0" xfId="0" applyNumberFormat="1" applyFont="1" applyFill="1" applyBorder="1" applyAlignment="1" applyProtection="1">
      <alignment horizontal="right"/>
      <protection locked="0"/>
    </xf>
    <xf numFmtId="3" fontId="4" fillId="0" borderId="0" xfId="0" applyNumberFormat="1" applyFont="1" applyFill="1" applyBorder="1" applyAlignment="1" applyProtection="1">
      <alignment horizontal="right"/>
      <protection locked="0"/>
    </xf>
    <xf numFmtId="164" fontId="2" fillId="0" borderId="0" xfId="0" applyNumberFormat="1" applyFont="1" applyBorder="1"/>
    <xf numFmtId="3" fontId="2" fillId="0" borderId="2" xfId="7" applyNumberFormat="1" applyFont="1" applyFill="1" applyBorder="1" applyAlignment="1">
      <alignment vertical="center"/>
    </xf>
    <xf numFmtId="0" fontId="12" fillId="5" borderId="0" xfId="0" applyFont="1" applyFill="1"/>
    <xf numFmtId="0" fontId="4" fillId="0" borderId="0" xfId="0" applyFont="1" applyAlignment="1">
      <alignment horizontal="center"/>
    </xf>
    <xf numFmtId="0" fontId="4" fillId="5" borderId="0" xfId="0" applyFont="1" applyFill="1"/>
    <xf numFmtId="0" fontId="15" fillId="5" borderId="0" xfId="0" applyFont="1" applyFill="1"/>
    <xf numFmtId="0" fontId="4" fillId="5" borderId="0" xfId="0" applyFont="1" applyFill="1" applyBorder="1" applyAlignment="1"/>
    <xf numFmtId="0" fontId="4" fillId="5" borderId="0" xfId="0" applyFont="1" applyFill="1" applyBorder="1" applyAlignment="1">
      <alignment horizontal="center"/>
    </xf>
    <xf numFmtId="0" fontId="14" fillId="5" borderId="4" xfId="0" applyFont="1" applyFill="1" applyBorder="1" applyAlignment="1">
      <alignment horizontal="center"/>
    </xf>
    <xf numFmtId="0" fontId="11" fillId="5" borderId="4" xfId="7" applyFont="1" applyFill="1" applyBorder="1" applyAlignment="1">
      <alignment vertical="center"/>
    </xf>
    <xf numFmtId="0" fontId="18" fillId="5" borderId="4" xfId="0" applyFont="1" applyFill="1" applyBorder="1" applyAlignment="1">
      <alignment horizontal="center"/>
    </xf>
    <xf numFmtId="0" fontId="12" fillId="5" borderId="4" xfId="0" applyFont="1" applyFill="1" applyBorder="1" applyAlignment="1">
      <alignment horizontal="center"/>
    </xf>
    <xf numFmtId="0" fontId="12" fillId="5" borderId="4" xfId="0" applyFont="1" applyFill="1" applyBorder="1"/>
    <xf numFmtId="0" fontId="12" fillId="5" borderId="4" xfId="0" applyFont="1" applyFill="1" applyBorder="1" applyAlignment="1"/>
    <xf numFmtId="0" fontId="13" fillId="5" borderId="4" xfId="0" applyFont="1" applyFill="1" applyBorder="1"/>
    <xf numFmtId="0" fontId="12" fillId="5" borderId="4" xfId="7" applyFont="1" applyFill="1" applyBorder="1"/>
    <xf numFmtId="0" fontId="12" fillId="5" borderId="0" xfId="0" applyFont="1" applyFill="1" applyAlignment="1"/>
    <xf numFmtId="0" fontId="2" fillId="2" borderId="0" xfId="0" applyFont="1" applyFill="1" applyBorder="1" applyAlignment="1">
      <alignment horizontal="right" vertical="center" wrapText="1"/>
    </xf>
    <xf numFmtId="0" fontId="2" fillId="0" borderId="2" xfId="0" applyFont="1" applyFill="1" applyBorder="1" applyAlignment="1">
      <alignment wrapText="1"/>
    </xf>
    <xf numFmtId="164" fontId="2" fillId="0" borderId="2" xfId="0" applyNumberFormat="1" applyFont="1" applyFill="1" applyBorder="1" applyAlignment="1">
      <alignment wrapText="1"/>
    </xf>
    <xf numFmtId="0" fontId="7" fillId="0" borderId="0" xfId="0" applyFont="1" applyFill="1" applyAlignment="1">
      <alignment horizontal="center"/>
    </xf>
    <xf numFmtId="0" fontId="7" fillId="0" borderId="0" xfId="0" applyFont="1" applyFill="1"/>
    <xf numFmtId="0" fontId="2" fillId="0" borderId="3" xfId="0" applyFont="1" applyFill="1" applyBorder="1" applyAlignment="1">
      <alignment vertical="center"/>
    </xf>
    <xf numFmtId="164" fontId="2" fillId="0" borderId="3" xfId="6" applyNumberFormat="1" applyFont="1" applyFill="1" applyBorder="1" applyAlignment="1">
      <alignment horizontal="right" vertical="center"/>
    </xf>
    <xf numFmtId="0" fontId="2" fillId="0" borderId="2" xfId="0" applyFont="1" applyFill="1" applyBorder="1" applyAlignment="1">
      <alignment vertical="center"/>
    </xf>
    <xf numFmtId="164" fontId="2" fillId="0" borderId="2" xfId="6" applyNumberFormat="1" applyFont="1" applyFill="1" applyBorder="1" applyAlignment="1">
      <alignment horizontal="right" vertical="center"/>
    </xf>
    <xf numFmtId="0" fontId="1" fillId="0" borderId="2" xfId="0" applyFont="1" applyFill="1" applyBorder="1" applyAlignment="1">
      <alignment vertical="center"/>
    </xf>
    <xf numFmtId="4" fontId="2" fillId="0" borderId="0" xfId="0" applyNumberFormat="1" applyFont="1" applyBorder="1" applyAlignment="1" applyProtection="1">
      <alignment horizontal="right" vertical="top" wrapText="1"/>
      <protection locked="0"/>
    </xf>
    <xf numFmtId="166" fontId="2" fillId="4" borderId="2" xfId="6" applyNumberFormat="1" applyFont="1" applyFill="1" applyBorder="1" applyAlignment="1">
      <alignment horizontal="right" vertical="center"/>
    </xf>
    <xf numFmtId="166" fontId="2" fillId="3" borderId="2" xfId="6" applyNumberFormat="1" applyFont="1" applyFill="1" applyBorder="1" applyAlignment="1">
      <alignment horizontal="right" vertical="center"/>
    </xf>
    <xf numFmtId="1" fontId="2" fillId="0" borderId="0" xfId="0" applyNumberFormat="1" applyFont="1"/>
    <xf numFmtId="0" fontId="20" fillId="0" borderId="0" xfId="0" applyFont="1"/>
    <xf numFmtId="3" fontId="2" fillId="0" borderId="2" xfId="6" applyNumberFormat="1" applyFont="1" applyFill="1" applyBorder="1" applyAlignment="1">
      <alignment horizontal="right" vertical="center"/>
    </xf>
    <xf numFmtId="165" fontId="2" fillId="0" borderId="2" xfId="6" applyNumberFormat="1" applyFont="1" applyFill="1" applyBorder="1" applyAlignment="1">
      <alignment horizontal="right" vertical="center"/>
    </xf>
    <xf numFmtId="3" fontId="2" fillId="0" borderId="2" xfId="0" applyNumberFormat="1" applyFont="1" applyFill="1" applyBorder="1"/>
    <xf numFmtId="3" fontId="2" fillId="0" borderId="2" xfId="0" applyNumberFormat="1" applyFont="1" applyFill="1" applyBorder="1" applyAlignment="1">
      <alignment horizontal="right"/>
    </xf>
    <xf numFmtId="165" fontId="2" fillId="0" borderId="2" xfId="0" applyNumberFormat="1" applyFont="1" applyFill="1" applyBorder="1" applyAlignment="1">
      <alignment horizontal="right"/>
    </xf>
    <xf numFmtId="3" fontId="2" fillId="0" borderId="0" xfId="0" applyNumberFormat="1" applyFont="1" applyFill="1"/>
    <xf numFmtId="165" fontId="2" fillId="0" borderId="0" xfId="0" applyNumberFormat="1" applyFont="1" applyFill="1"/>
    <xf numFmtId="165" fontId="2" fillId="0" borderId="2" xfId="0" applyNumberFormat="1" applyFont="1" applyFill="1" applyBorder="1"/>
    <xf numFmtId="0" fontId="1" fillId="0" borderId="3" xfId="0" applyFont="1" applyFill="1" applyBorder="1" applyAlignment="1">
      <alignment vertical="center"/>
    </xf>
    <xf numFmtId="3" fontId="1" fillId="0" borderId="0" xfId="0" applyNumberFormat="1" applyFont="1" applyFill="1"/>
    <xf numFmtId="3" fontId="2" fillId="0" borderId="0" xfId="0" applyNumberFormat="1" applyFont="1" applyFill="1" applyAlignment="1">
      <alignment horizontal="right"/>
    </xf>
    <xf numFmtId="165" fontId="2" fillId="0" borderId="0" xfId="0" applyNumberFormat="1" applyFont="1" applyFill="1" applyAlignment="1">
      <alignment horizontal="right"/>
    </xf>
    <xf numFmtId="0" fontId="21" fillId="0" borderId="0" xfId="0" applyFont="1" applyAlignment="1">
      <alignment vertical="center"/>
    </xf>
    <xf numFmtId="0" fontId="21" fillId="0" borderId="0" xfId="0" applyFont="1"/>
    <xf numFmtId="0" fontId="4" fillId="0" borderId="0" xfId="0" applyFont="1" applyAlignment="1">
      <alignment vertical="center"/>
    </xf>
    <xf numFmtId="0" fontId="4" fillId="0" borderId="0" xfId="7" applyFont="1"/>
    <xf numFmtId="0" fontId="19" fillId="2" borderId="0" xfId="7" applyFont="1" applyFill="1" applyBorder="1" applyAlignment="1">
      <alignment vertical="center" wrapText="1"/>
    </xf>
    <xf numFmtId="0" fontId="19" fillId="2" borderId="0" xfId="7" applyFont="1" applyFill="1" applyBorder="1" applyAlignment="1">
      <alignment horizontal="right" vertical="center" wrapText="1"/>
    </xf>
    <xf numFmtId="0" fontId="2" fillId="0" borderId="0" xfId="7" applyFont="1" applyFill="1" applyBorder="1" applyAlignment="1">
      <alignment vertical="center"/>
    </xf>
    <xf numFmtId="3" fontId="2" fillId="0" borderId="0" xfId="7" applyNumberFormat="1" applyFont="1" applyFill="1" applyBorder="1" applyAlignment="1">
      <alignment vertical="center"/>
    </xf>
    <xf numFmtId="0" fontId="1" fillId="0" borderId="0" xfId="0" applyFont="1" applyFill="1" applyBorder="1"/>
    <xf numFmtId="3" fontId="1" fillId="0" borderId="0" xfId="0" applyNumberFormat="1" applyFont="1" applyFill="1" applyBorder="1"/>
    <xf numFmtId="0" fontId="1" fillId="0" borderId="0" xfId="0" applyFont="1"/>
    <xf numFmtId="0" fontId="22" fillId="0" borderId="0" xfId="7" applyFont="1"/>
    <xf numFmtId="0" fontId="8" fillId="0" borderId="0" xfId="10" applyFont="1"/>
    <xf numFmtId="0" fontId="1" fillId="0" borderId="0" xfId="10" applyFont="1"/>
    <xf numFmtId="0" fontId="19" fillId="2" borderId="2" xfId="7" applyFont="1" applyFill="1" applyBorder="1" applyAlignment="1">
      <alignment vertical="center" wrapText="1"/>
    </xf>
    <xf numFmtId="0" fontId="19" fillId="2" borderId="2" xfId="7" applyFont="1" applyFill="1" applyBorder="1" applyAlignment="1">
      <alignment horizontal="right" vertical="center" wrapText="1"/>
    </xf>
    <xf numFmtId="0" fontId="2" fillId="0" borderId="2" xfId="7" applyFont="1" applyFill="1" applyBorder="1" applyAlignment="1">
      <alignment vertical="center"/>
    </xf>
    <xf numFmtId="3" fontId="2" fillId="0" borderId="2" xfId="7" applyNumberFormat="1" applyFont="1" applyFill="1" applyBorder="1" applyAlignment="1">
      <alignment horizontal="right" vertical="center"/>
    </xf>
    <xf numFmtId="3" fontId="4" fillId="0" borderId="0" xfId="7" applyNumberFormat="1" applyFont="1" applyFill="1"/>
    <xf numFmtId="0" fontId="4" fillId="0" borderId="0" xfId="7" applyFont="1" applyFill="1"/>
    <xf numFmtId="0" fontId="1" fillId="0" borderId="0" xfId="10" applyFont="1" applyFill="1"/>
    <xf numFmtId="0" fontId="1" fillId="0" borderId="2" xfId="10" applyFont="1" applyFill="1" applyBorder="1"/>
    <xf numFmtId="3" fontId="1" fillId="0" borderId="2" xfId="10" applyNumberFormat="1" applyFont="1" applyFill="1" applyBorder="1"/>
    <xf numFmtId="0" fontId="1" fillId="0" borderId="2" xfId="10" applyFont="1" applyFill="1" applyBorder="1" applyAlignment="1">
      <alignment horizontal="right"/>
    </xf>
    <xf numFmtId="0" fontId="2" fillId="0" borderId="2" xfId="7" applyFont="1" applyFill="1" applyBorder="1" applyAlignment="1">
      <alignment horizontal="right" vertical="center"/>
    </xf>
    <xf numFmtId="0" fontId="4" fillId="0" borderId="2" xfId="7" applyFont="1" applyFill="1" applyBorder="1"/>
    <xf numFmtId="3" fontId="4" fillId="0" borderId="2" xfId="7" applyNumberFormat="1" applyFont="1" applyFill="1" applyBorder="1"/>
    <xf numFmtId="0" fontId="1" fillId="0" borderId="0" xfId="2" applyFont="1"/>
    <xf numFmtId="164" fontId="1" fillId="0" borderId="0" xfId="2" applyNumberFormat="1" applyFont="1"/>
    <xf numFmtId="43" fontId="1" fillId="0" borderId="0" xfId="2" applyNumberFormat="1" applyFont="1"/>
    <xf numFmtId="0" fontId="8" fillId="2" borderId="4" xfId="2" applyFont="1" applyFill="1" applyBorder="1"/>
    <xf numFmtId="0" fontId="1" fillId="0" borderId="4" xfId="2" applyFont="1" applyFill="1" applyBorder="1"/>
    <xf numFmtId="164" fontId="1" fillId="0" borderId="4" xfId="3" applyNumberFormat="1" applyFont="1" applyFill="1" applyBorder="1"/>
    <xf numFmtId="164" fontId="1" fillId="0" borderId="4" xfId="2" applyNumberFormat="1" applyFont="1" applyBorder="1"/>
    <xf numFmtId="0" fontId="1" fillId="0" borderId="4" xfId="2" applyFont="1" applyBorder="1" applyAlignment="1">
      <alignment horizontal="right"/>
    </xf>
    <xf numFmtId="164" fontId="1" fillId="0" borderId="4" xfId="2" applyNumberFormat="1" applyFont="1" applyBorder="1" applyAlignment="1">
      <alignment horizontal="right"/>
    </xf>
    <xf numFmtId="0" fontId="2" fillId="2" borderId="2" xfId="2" applyFont="1" applyFill="1" applyBorder="1" applyAlignment="1">
      <alignment vertical="center" wrapText="1"/>
    </xf>
    <xf numFmtId="0" fontId="2" fillId="2" borderId="2" xfId="2" applyFont="1" applyFill="1" applyBorder="1" applyAlignment="1">
      <alignment horizontal="right" vertical="center" wrapText="1"/>
    </xf>
    <xf numFmtId="0" fontId="2" fillId="5" borderId="2" xfId="2" applyFont="1" applyFill="1" applyBorder="1" applyAlignment="1">
      <alignment vertical="center"/>
    </xf>
    <xf numFmtId="3" fontId="2" fillId="5" borderId="2" xfId="2" applyNumberFormat="1" applyFont="1" applyFill="1" applyBorder="1" applyAlignment="1">
      <alignment vertical="center"/>
    </xf>
    <xf numFmtId="0" fontId="2" fillId="5" borderId="2" xfId="2" applyFont="1" applyFill="1" applyBorder="1"/>
    <xf numFmtId="0" fontId="2" fillId="5" borderId="2" xfId="2" applyFont="1" applyFill="1" applyBorder="1" applyAlignment="1">
      <alignment horizontal="right"/>
    </xf>
    <xf numFmtId="3" fontId="2" fillId="5" borderId="2" xfId="2" applyNumberFormat="1" applyFont="1" applyFill="1" applyBorder="1"/>
    <xf numFmtId="3" fontId="2" fillId="5" borderId="2" xfId="2" applyNumberFormat="1" applyFont="1" applyFill="1" applyBorder="1" applyAlignment="1">
      <alignment horizontal="right" vertical="center"/>
    </xf>
    <xf numFmtId="0" fontId="2" fillId="5" borderId="3" xfId="2" applyFont="1" applyFill="1" applyBorder="1" applyAlignment="1">
      <alignment vertical="center"/>
    </xf>
    <xf numFmtId="3" fontId="2" fillId="5" borderId="3" xfId="2" applyNumberFormat="1" applyFont="1" applyFill="1" applyBorder="1" applyAlignment="1">
      <alignment vertical="center"/>
    </xf>
    <xf numFmtId="3" fontId="2" fillId="5" borderId="3" xfId="2" applyNumberFormat="1" applyFont="1" applyFill="1" applyBorder="1"/>
    <xf numFmtId="0" fontId="2" fillId="0" borderId="0" xfId="0" applyFont="1" applyFill="1" applyAlignment="1">
      <alignment vertical="center"/>
    </xf>
    <xf numFmtId="0" fontId="15" fillId="5" borderId="2" xfId="0" applyFont="1" applyFill="1" applyBorder="1"/>
    <xf numFmtId="0" fontId="4" fillId="5" borderId="2" xfId="0" applyFont="1" applyFill="1" applyBorder="1"/>
    <xf numFmtId="2" fontId="4" fillId="5" borderId="2" xfId="0" applyNumberFormat="1" applyFont="1" applyFill="1" applyBorder="1"/>
    <xf numFmtId="0" fontId="2" fillId="5" borderId="2" xfId="0" applyFont="1" applyFill="1" applyBorder="1" applyAlignment="1">
      <alignment vertical="center"/>
    </xf>
    <xf numFmtId="164" fontId="4" fillId="5" borderId="0" xfId="0" applyNumberFormat="1" applyFont="1" applyFill="1"/>
    <xf numFmtId="0" fontId="4" fillId="5" borderId="0" xfId="0" applyFont="1" applyFill="1" applyAlignment="1">
      <alignment vertical="center"/>
    </xf>
    <xf numFmtId="0" fontId="1" fillId="5" borderId="0" xfId="0" applyFont="1" applyFill="1"/>
    <xf numFmtId="0" fontId="7" fillId="5" borderId="0" xfId="0" applyFont="1" applyFill="1" applyAlignment="1">
      <alignment vertical="center"/>
    </xf>
    <xf numFmtId="0" fontId="8" fillId="5" borderId="4" xfId="0" applyFont="1" applyFill="1" applyBorder="1" applyProtection="1">
      <protection locked="0"/>
    </xf>
    <xf numFmtId="0" fontId="1" fillId="5" borderId="4" xfId="0" applyFont="1" applyFill="1" applyBorder="1" applyProtection="1">
      <protection locked="0"/>
    </xf>
    <xf numFmtId="0" fontId="1" fillId="5" borderId="4" xfId="0" applyFont="1" applyFill="1" applyBorder="1"/>
    <xf numFmtId="0" fontId="1" fillId="5" borderId="4" xfId="0" applyFont="1" applyFill="1" applyBorder="1" applyAlignment="1">
      <alignment horizontal="right"/>
    </xf>
    <xf numFmtId="0" fontId="15" fillId="0" borderId="0" xfId="0" applyFont="1" applyAlignment="1">
      <alignment vertical="center"/>
    </xf>
    <xf numFmtId="0" fontId="15" fillId="5" borderId="0" xfId="0" applyFont="1" applyFill="1" applyAlignment="1">
      <alignment vertical="center"/>
    </xf>
    <xf numFmtId="0" fontId="2" fillId="2" borderId="0" xfId="0" applyFont="1" applyFill="1" applyBorder="1" applyAlignment="1">
      <alignment vertical="center" wrapText="1"/>
    </xf>
    <xf numFmtId="0" fontId="2" fillId="0" borderId="0" xfId="0" applyFont="1" applyBorder="1" applyAlignment="1">
      <alignment wrapText="1"/>
    </xf>
    <xf numFmtId="0" fontId="2" fillId="2" borderId="0" xfId="0" applyFont="1" applyFill="1" applyBorder="1" applyAlignment="1">
      <alignment horizontal="right" vertical="center" wrapText="1"/>
    </xf>
    <xf numFmtId="0" fontId="2" fillId="2" borderId="1" xfId="1" applyFont="1" applyFill="1" applyBorder="1" applyAlignment="1">
      <alignment horizontal="center" vertical="center" wrapText="1"/>
    </xf>
    <xf numFmtId="0" fontId="2" fillId="2" borderId="1" xfId="0" applyFont="1" applyFill="1" applyBorder="1" applyAlignment="1">
      <alignment horizontal="center" vertical="center" wrapText="1"/>
    </xf>
    <xf numFmtId="0" fontId="8" fillId="2" borderId="4" xfId="2" applyFont="1" applyFill="1" applyBorder="1" applyAlignment="1">
      <alignment horizontal="center" wrapText="1"/>
    </xf>
    <xf numFmtId="0" fontId="8" fillId="2" borderId="7" xfId="2" applyFont="1" applyFill="1" applyBorder="1" applyAlignment="1">
      <alignment vertical="center" wrapText="1"/>
    </xf>
    <xf numFmtId="0" fontId="8" fillId="2" borderId="9" xfId="2" applyFont="1" applyFill="1" applyBorder="1" applyAlignment="1">
      <alignment vertical="center" wrapText="1"/>
    </xf>
    <xf numFmtId="0" fontId="8" fillId="2" borderId="4" xfId="2" applyFont="1" applyFill="1" applyBorder="1" applyAlignment="1">
      <alignment horizontal="center" vertical="center" wrapText="1"/>
    </xf>
    <xf numFmtId="0" fontId="8" fillId="2" borderId="4" xfId="2" applyFont="1" applyFill="1" applyBorder="1" applyAlignment="1">
      <alignment horizontal="center"/>
    </xf>
    <xf numFmtId="0" fontId="8" fillId="2" borderId="7" xfId="2" applyFont="1" applyFill="1" applyBorder="1" applyAlignment="1">
      <alignment horizontal="left" vertical="center" wrapText="1"/>
    </xf>
    <xf numFmtId="0" fontId="8" fillId="2" borderId="9" xfId="2" applyFont="1" applyFill="1" applyBorder="1" applyAlignment="1">
      <alignment horizontal="left" vertical="center" wrapText="1"/>
    </xf>
    <xf numFmtId="0" fontId="14" fillId="5" borderId="4" xfId="0" applyFont="1" applyFill="1" applyBorder="1" applyAlignment="1">
      <alignment horizontal="center" vertical="center"/>
    </xf>
    <xf numFmtId="0" fontId="16" fillId="0" borderId="4" xfId="0" applyFont="1" applyBorder="1" applyAlignment="1">
      <alignment horizontal="center" vertical="center"/>
    </xf>
    <xf numFmtId="0" fontId="14" fillId="5" borderId="7" xfId="0" applyFont="1" applyFill="1" applyBorder="1" applyAlignment="1">
      <alignment vertical="center"/>
    </xf>
    <xf numFmtId="0" fontId="17" fillId="0" borderId="8" xfId="0" applyFont="1" applyBorder="1" applyAlignment="1"/>
    <xf numFmtId="0" fontId="17" fillId="0" borderId="9" xfId="0" applyFont="1" applyBorder="1" applyAlignment="1"/>
    <xf numFmtId="0" fontId="12" fillId="5" borderId="5" xfId="0" applyFont="1" applyFill="1" applyBorder="1" applyAlignment="1">
      <alignment horizontal="center"/>
    </xf>
    <xf numFmtId="0" fontId="17" fillId="0" borderId="2" xfId="0" applyFont="1" applyBorder="1" applyAlignment="1">
      <alignment horizontal="center"/>
    </xf>
    <xf numFmtId="0" fontId="17" fillId="0" borderId="6" xfId="0" applyFont="1" applyBorder="1" applyAlignment="1">
      <alignment horizontal="center"/>
    </xf>
    <xf numFmtId="0" fontId="14" fillId="5" borderId="4" xfId="0" applyFont="1" applyFill="1" applyBorder="1" applyAlignment="1">
      <alignment horizontal="center"/>
    </xf>
    <xf numFmtId="0" fontId="12" fillId="5" borderId="4" xfId="0" applyFont="1" applyFill="1" applyBorder="1" applyAlignment="1">
      <alignment horizontal="center"/>
    </xf>
    <xf numFmtId="0" fontId="17" fillId="0" borderId="4" xfId="0" applyFont="1" applyBorder="1" applyAlignment="1">
      <alignment horizontal="center"/>
    </xf>
    <xf numFmtId="0" fontId="14" fillId="5" borderId="4" xfId="0" applyFont="1" applyFill="1" applyBorder="1" applyAlignment="1"/>
    <xf numFmtId="0" fontId="12" fillId="5" borderId="4" xfId="0" applyFont="1" applyFill="1" applyBorder="1" applyAlignment="1"/>
    <xf numFmtId="0" fontId="8" fillId="5" borderId="4" xfId="0" applyFont="1" applyFill="1" applyBorder="1" applyAlignment="1">
      <alignment horizontal="center" vertical="center"/>
    </xf>
    <xf numFmtId="0" fontId="8" fillId="5" borderId="4" xfId="0" applyFont="1" applyFill="1" applyBorder="1" applyAlignment="1">
      <alignment vertical="center"/>
    </xf>
    <xf numFmtId="0" fontId="1" fillId="5" borderId="7" xfId="0" applyFont="1" applyFill="1" applyBorder="1" applyAlignment="1"/>
    <xf numFmtId="0" fontId="4" fillId="5" borderId="9" xfId="0" applyFont="1" applyFill="1" applyBorder="1" applyAlignment="1"/>
    <xf numFmtId="0" fontId="8" fillId="5" borderId="4" xfId="0" applyFont="1" applyFill="1" applyBorder="1" applyAlignment="1" applyProtection="1">
      <protection locked="0"/>
    </xf>
  </cellXfs>
  <cellStyles count="11">
    <cellStyle name="Comma" xfId="6" builtinId="3"/>
    <cellStyle name="Comma 2" xfId="3"/>
    <cellStyle name="Comma 3" xfId="9"/>
    <cellStyle name="Comma 4" xfId="8"/>
    <cellStyle name="Hyperlink 2" xfId="4"/>
    <cellStyle name="Normal" xfId="0" builtinId="0"/>
    <cellStyle name="Normal 2" xfId="1"/>
    <cellStyle name="Normal 3" xfId="2"/>
    <cellStyle name="Normal 4" xfId="5"/>
    <cellStyle name="Normal 5" xfId="7"/>
    <cellStyle name="Normal 6" xfId="10"/>
  </cellStyles>
  <dxfs count="0"/>
  <tableStyles count="0" defaultTableStyle="TableStyleMedium2" defaultPivotStyle="PivotStyleLight16"/>
  <colors>
    <mruColors>
      <color rgb="FFE7B7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W49"/>
  <sheetViews>
    <sheetView showGridLines="0" tabSelected="1" zoomScaleNormal="100" workbookViewId="0">
      <selection activeCell="A8" sqref="A8"/>
    </sheetView>
  </sheetViews>
  <sheetFormatPr defaultColWidth="8.77734375" defaultRowHeight="12.55" x14ac:dyDescent="0.2"/>
  <cols>
    <col min="1" max="1" width="21.33203125" style="6" customWidth="1"/>
    <col min="2" max="2" width="13.33203125" style="6" customWidth="1"/>
    <col min="3" max="3" width="14.88671875" style="6" customWidth="1"/>
    <col min="4" max="4" width="15.6640625" style="6" customWidth="1"/>
    <col min="5" max="5" width="11.33203125" style="6" customWidth="1"/>
    <col min="6" max="6" width="14.109375" style="6" customWidth="1"/>
    <col min="7" max="7" width="7.44140625" style="6" customWidth="1"/>
    <col min="8" max="8" width="5" style="6" customWidth="1"/>
    <col min="9" max="9" width="19.109375" style="6" customWidth="1"/>
    <col min="10" max="10" width="10.77734375" style="6" bestFit="1" customWidth="1"/>
    <col min="11" max="11" width="14.88671875" style="6" customWidth="1"/>
    <col min="12" max="12" width="8.88671875" style="6" bestFit="1" customWidth="1"/>
    <col min="13" max="13" width="10.77734375" style="6" bestFit="1" customWidth="1"/>
    <col min="14" max="16384" width="8.77734375" style="6"/>
  </cols>
  <sheetData>
    <row r="1" spans="1:12" ht="12.7" customHeight="1" x14ac:dyDescent="0.2">
      <c r="A1" s="1" t="s">
        <v>293</v>
      </c>
      <c r="B1" s="11"/>
      <c r="C1" s="11"/>
      <c r="D1" s="11"/>
      <c r="E1" s="11"/>
      <c r="F1" s="11"/>
      <c r="K1" s="1"/>
      <c r="L1" s="1"/>
    </row>
    <row r="2" spans="1:12" ht="12.7" customHeight="1" x14ac:dyDescent="0.2">
      <c r="A2" s="1" t="s">
        <v>296</v>
      </c>
      <c r="B2" s="11"/>
      <c r="C2" s="11"/>
      <c r="D2" s="11"/>
      <c r="E2" s="11"/>
      <c r="F2" s="11"/>
      <c r="G2" s="1"/>
    </row>
    <row r="3" spans="1:12" ht="12.7" customHeight="1" x14ac:dyDescent="0.2">
      <c r="A3" s="11" t="s">
        <v>61</v>
      </c>
      <c r="B3" s="11"/>
      <c r="C3" s="11"/>
      <c r="D3" s="12"/>
      <c r="E3" s="11"/>
      <c r="F3" s="11"/>
      <c r="G3" s="1"/>
    </row>
    <row r="4" spans="1:12" ht="12.7" customHeight="1" x14ac:dyDescent="0.2">
      <c r="A4" s="11" t="s">
        <v>294</v>
      </c>
      <c r="B4" s="11"/>
      <c r="C4" s="11"/>
      <c r="D4" s="11"/>
      <c r="E4" s="11"/>
      <c r="F4" s="11"/>
    </row>
    <row r="5" spans="1:12" ht="12.7" customHeight="1" x14ac:dyDescent="0.2">
      <c r="A5" s="11" t="s">
        <v>94</v>
      </c>
      <c r="B5" s="11"/>
      <c r="C5" s="11"/>
      <c r="D5" s="11"/>
      <c r="E5" s="11"/>
      <c r="F5" s="11"/>
    </row>
    <row r="6" spans="1:12" ht="12.7" customHeight="1" x14ac:dyDescent="0.25">
      <c r="A6" s="11" t="s">
        <v>295</v>
      </c>
      <c r="B6" s="11"/>
      <c r="C6" s="11"/>
      <c r="D6" s="11"/>
      <c r="E6" s="11"/>
      <c r="F6" s="11"/>
      <c r="I6" s="60"/>
    </row>
    <row r="7" spans="1:12" ht="12.7" customHeight="1" x14ac:dyDescent="0.2">
      <c r="A7" s="11" t="s">
        <v>98</v>
      </c>
      <c r="B7" s="11"/>
      <c r="C7" s="11"/>
      <c r="D7" s="11"/>
      <c r="E7" s="11"/>
      <c r="F7" s="11"/>
      <c r="I7" s="24"/>
    </row>
    <row r="8" spans="1:12" ht="12.7" customHeight="1" x14ac:dyDescent="0.2">
      <c r="A8" s="11"/>
      <c r="B8" s="11"/>
      <c r="C8" s="11"/>
      <c r="D8" s="11"/>
      <c r="E8" s="11"/>
      <c r="F8" s="11"/>
      <c r="I8" s="11"/>
    </row>
    <row r="9" spans="1:12" ht="12.7" customHeight="1" x14ac:dyDescent="0.2">
      <c r="A9" s="135" t="s">
        <v>33</v>
      </c>
      <c r="B9" s="137" t="s">
        <v>0</v>
      </c>
      <c r="C9" s="137" t="s">
        <v>64</v>
      </c>
      <c r="D9" s="137" t="s">
        <v>65</v>
      </c>
      <c r="E9" s="138" t="s">
        <v>66</v>
      </c>
      <c r="F9" s="139"/>
      <c r="I9" s="11"/>
    </row>
    <row r="10" spans="1:12" ht="12.7" customHeight="1" x14ac:dyDescent="0.2">
      <c r="A10" s="136"/>
      <c r="B10" s="136"/>
      <c r="C10" s="136"/>
      <c r="D10" s="136"/>
      <c r="E10" s="46" t="s">
        <v>64</v>
      </c>
      <c r="F10" s="46" t="s">
        <v>65</v>
      </c>
    </row>
    <row r="11" spans="1:12" ht="12.7" customHeight="1" x14ac:dyDescent="0.2">
      <c r="A11" s="47" t="s">
        <v>28</v>
      </c>
      <c r="B11" s="48">
        <v>374.77716225585004</v>
      </c>
      <c r="C11" s="48">
        <v>314.0265685845967</v>
      </c>
      <c r="D11" s="48">
        <v>60.75059367125337</v>
      </c>
      <c r="E11" s="48">
        <v>83.790209279139432</v>
      </c>
      <c r="F11" s="48">
        <v>16.209790720860578</v>
      </c>
      <c r="G11" s="49"/>
      <c r="H11" s="50"/>
    </row>
    <row r="12" spans="1:12" ht="12.7" customHeight="1" x14ac:dyDescent="0.2">
      <c r="A12" s="51" t="s">
        <v>67</v>
      </c>
      <c r="B12" s="52">
        <v>25.705882352941178</v>
      </c>
      <c r="C12" s="52">
        <v>25.705882352941178</v>
      </c>
      <c r="D12" s="52" t="s">
        <v>15</v>
      </c>
      <c r="E12" s="52" t="s">
        <v>15</v>
      </c>
      <c r="F12" s="52" t="s">
        <v>15</v>
      </c>
      <c r="G12" s="49"/>
      <c r="H12" s="50"/>
      <c r="J12" s="26"/>
    </row>
    <row r="13" spans="1:12" ht="12.7" customHeight="1" x14ac:dyDescent="0.2">
      <c r="A13" s="53" t="s">
        <v>6</v>
      </c>
      <c r="B13" s="54">
        <v>1022.7253510142007</v>
      </c>
      <c r="C13" s="54">
        <v>374.99914429402247</v>
      </c>
      <c r="D13" s="54">
        <v>647.7262067201782</v>
      </c>
      <c r="E13" s="54">
        <v>36.666651894582358</v>
      </c>
      <c r="F13" s="54">
        <v>63.333348105417642</v>
      </c>
      <c r="G13" s="49"/>
      <c r="H13" s="50"/>
      <c r="J13" s="26"/>
    </row>
    <row r="14" spans="1:12" ht="12.7" customHeight="1" x14ac:dyDescent="0.2">
      <c r="A14" s="53" t="s">
        <v>102</v>
      </c>
      <c r="B14" s="54">
        <v>860.90124108351972</v>
      </c>
      <c r="C14" s="54">
        <v>529.39535871236706</v>
      </c>
      <c r="D14" s="54">
        <v>331.50588237115267</v>
      </c>
      <c r="E14" s="54">
        <v>61.49315780356833</v>
      </c>
      <c r="F14" s="54">
        <v>38.506842196431663</v>
      </c>
      <c r="G14" s="49"/>
      <c r="H14" s="50"/>
      <c r="J14" s="26"/>
    </row>
    <row r="15" spans="1:12" ht="12.7" customHeight="1" x14ac:dyDescent="0.2">
      <c r="A15" s="55" t="s">
        <v>30</v>
      </c>
      <c r="B15" s="54">
        <v>243.50533334390303</v>
      </c>
      <c r="C15" s="54" t="s">
        <v>15</v>
      </c>
      <c r="D15" s="54" t="s">
        <v>15</v>
      </c>
      <c r="E15" s="54" t="s">
        <v>15</v>
      </c>
      <c r="F15" s="54" t="s">
        <v>15</v>
      </c>
      <c r="G15" s="49"/>
      <c r="H15" s="50"/>
    </row>
    <row r="16" spans="1:12" ht="12.7" customHeight="1" x14ac:dyDescent="0.2">
      <c r="A16" s="53" t="s">
        <v>52</v>
      </c>
      <c r="B16" s="54">
        <v>33.435184885987873</v>
      </c>
      <c r="C16" s="54">
        <v>21.256987753255569</v>
      </c>
      <c r="D16" s="54">
        <v>12.178197132732306</v>
      </c>
      <c r="E16" s="54">
        <v>63.576701686384332</v>
      </c>
      <c r="F16" s="54">
        <v>36.423298313615682</v>
      </c>
      <c r="G16" s="49"/>
      <c r="H16" s="50"/>
      <c r="I16" s="56"/>
    </row>
    <row r="17" spans="1:8 16377:16377" ht="12.7" customHeight="1" x14ac:dyDescent="0.2">
      <c r="A17" s="53" t="s">
        <v>26</v>
      </c>
      <c r="B17" s="54">
        <v>326.68148543514866</v>
      </c>
      <c r="C17" s="54">
        <v>232.82857880161825</v>
      </c>
      <c r="D17" s="54">
        <v>93.852906633530466</v>
      </c>
      <c r="E17" s="54">
        <v>71.270821635785154</v>
      </c>
      <c r="F17" s="54">
        <v>28.729178364214864</v>
      </c>
      <c r="G17" s="49"/>
      <c r="H17" s="50"/>
    </row>
    <row r="18" spans="1:8 16377:16377" ht="12.7" customHeight="1" x14ac:dyDescent="0.2">
      <c r="A18" s="53" t="s">
        <v>68</v>
      </c>
      <c r="B18" s="54">
        <v>41.196661960784247</v>
      </c>
      <c r="C18" s="54">
        <v>33.58423529411759</v>
      </c>
      <c r="D18" s="54">
        <v>7.6124266666666545</v>
      </c>
      <c r="E18" s="54">
        <v>81.521739130434781</v>
      </c>
      <c r="F18" s="54">
        <v>18.478260869565215</v>
      </c>
      <c r="G18" s="49"/>
      <c r="H18" s="50"/>
    </row>
    <row r="19" spans="1:8 16377:16377" ht="12.7" customHeight="1" x14ac:dyDescent="0.2">
      <c r="A19" s="53" t="s">
        <v>9</v>
      </c>
      <c r="B19" s="54">
        <v>283.26463501945602</v>
      </c>
      <c r="C19" s="54">
        <v>169.04502412451407</v>
      </c>
      <c r="D19" s="54">
        <v>114.21961089494195</v>
      </c>
      <c r="E19" s="54">
        <v>59.677419354838712</v>
      </c>
      <c r="F19" s="54">
        <v>40.322580645161295</v>
      </c>
      <c r="G19" s="49"/>
      <c r="H19" s="50"/>
    </row>
    <row r="20" spans="1:8 16377:16377" ht="12.7" customHeight="1" x14ac:dyDescent="0.2">
      <c r="A20" s="53" t="s">
        <v>3</v>
      </c>
      <c r="B20" s="54">
        <v>2977.2095429198525</v>
      </c>
      <c r="C20" s="54">
        <v>2057.2927921447526</v>
      </c>
      <c r="D20" s="54">
        <v>919.9167507750999</v>
      </c>
      <c r="E20" s="54">
        <v>69.101377060853238</v>
      </c>
      <c r="F20" s="54">
        <v>30.898622939146758</v>
      </c>
      <c r="G20" s="49"/>
      <c r="H20" s="50"/>
    </row>
    <row r="21" spans="1:8 16377:16377" ht="12.7" customHeight="1" x14ac:dyDescent="0.2">
      <c r="A21" s="53" t="s">
        <v>69</v>
      </c>
      <c r="B21" s="52">
        <v>6.194389115529555</v>
      </c>
      <c r="C21" s="52">
        <v>6.194389115529555</v>
      </c>
      <c r="D21" s="52" t="s">
        <v>15</v>
      </c>
      <c r="E21" s="52" t="s">
        <v>15</v>
      </c>
      <c r="F21" s="52" t="s">
        <v>15</v>
      </c>
      <c r="G21" s="49"/>
      <c r="H21" s="50"/>
    </row>
    <row r="22" spans="1:8 16377:16377" ht="12.7" customHeight="1" x14ac:dyDescent="0.2">
      <c r="A22" s="53" t="s">
        <v>2</v>
      </c>
      <c r="B22" s="52">
        <v>10625.85040155645</v>
      </c>
      <c r="C22" s="54" t="s">
        <v>15</v>
      </c>
      <c r="D22" s="52" t="s">
        <v>15</v>
      </c>
      <c r="E22" s="52" t="s">
        <v>15</v>
      </c>
      <c r="F22" s="52" t="s">
        <v>15</v>
      </c>
      <c r="G22" s="49"/>
      <c r="H22" s="50"/>
    </row>
    <row r="23" spans="1:8 16377:16377" ht="12.7" customHeight="1" x14ac:dyDescent="0.2">
      <c r="A23" s="53" t="s">
        <v>70</v>
      </c>
      <c r="B23" s="54">
        <v>180.44</v>
      </c>
      <c r="C23" s="54">
        <v>167.41</v>
      </c>
      <c r="D23" s="54">
        <v>13.03</v>
      </c>
      <c r="E23" s="54">
        <v>92.8</v>
      </c>
      <c r="F23" s="54">
        <v>7.2</v>
      </c>
      <c r="G23" s="49"/>
      <c r="H23" s="50"/>
    </row>
    <row r="24" spans="1:8 16377:16377" ht="12.7" customHeight="1" x14ac:dyDescent="0.2">
      <c r="A24" s="53" t="s">
        <v>14</v>
      </c>
      <c r="B24" s="54">
        <v>28.212243891050662</v>
      </c>
      <c r="C24" s="52" t="s">
        <v>15</v>
      </c>
      <c r="D24" s="52" t="s">
        <v>15</v>
      </c>
      <c r="E24" s="52" t="s">
        <v>15</v>
      </c>
      <c r="F24" s="52" t="s">
        <v>15</v>
      </c>
      <c r="G24" s="49"/>
      <c r="H24" s="50"/>
    </row>
    <row r="25" spans="1:8 16377:16377" ht="12.7" customHeight="1" x14ac:dyDescent="0.2">
      <c r="A25" s="53" t="s">
        <v>55</v>
      </c>
      <c r="B25" s="54">
        <v>36.321836264591539</v>
      </c>
      <c r="C25" s="54">
        <v>23.871898677042864</v>
      </c>
      <c r="D25" s="54">
        <v>12.449937587548673</v>
      </c>
      <c r="E25" s="54">
        <v>65.723270440251568</v>
      </c>
      <c r="F25" s="54">
        <v>34.276729559748432</v>
      </c>
      <c r="G25" s="49"/>
      <c r="H25" s="50"/>
    </row>
    <row r="26" spans="1:8 16377:16377" ht="12.7" customHeight="1" x14ac:dyDescent="0.2">
      <c r="A26" s="53" t="s">
        <v>4</v>
      </c>
      <c r="B26" s="54">
        <v>3490.5513089494261</v>
      </c>
      <c r="C26" s="54">
        <v>1866.9195400778262</v>
      </c>
      <c r="D26" s="54">
        <v>1623.6317688715999</v>
      </c>
      <c r="E26" s="54">
        <v>53.484947643979055</v>
      </c>
      <c r="F26" s="54">
        <v>46.515052356020945</v>
      </c>
      <c r="G26" s="49"/>
      <c r="H26" s="50"/>
    </row>
    <row r="27" spans="1:8 16377:16377" ht="12.7" customHeight="1" x14ac:dyDescent="0.2">
      <c r="A27" s="53" t="s">
        <v>1</v>
      </c>
      <c r="B27" s="54">
        <v>10824.486272952625</v>
      </c>
      <c r="C27" s="54">
        <v>9816.943113143454</v>
      </c>
      <c r="D27" s="54">
        <v>1007.5431598091707</v>
      </c>
      <c r="E27" s="54">
        <v>90.692000207651972</v>
      </c>
      <c r="F27" s="54">
        <v>9.3079997923480242</v>
      </c>
      <c r="G27" s="49"/>
      <c r="H27" s="50"/>
    </row>
    <row r="28" spans="1:8 16377:16377" ht="12.7" customHeight="1" x14ac:dyDescent="0.2">
      <c r="A28" s="53" t="s">
        <v>71</v>
      </c>
      <c r="B28" s="54">
        <v>1.54</v>
      </c>
      <c r="C28" s="54">
        <v>1.02</v>
      </c>
      <c r="D28" s="54">
        <v>0.52</v>
      </c>
      <c r="E28" s="54">
        <v>66.2</v>
      </c>
      <c r="F28" s="54">
        <v>33.799999999999997</v>
      </c>
      <c r="G28" s="49"/>
      <c r="H28" s="50"/>
    </row>
    <row r="29" spans="1:8 16377:16377" ht="12.7" customHeight="1" x14ac:dyDescent="0.2">
      <c r="A29" s="53" t="s">
        <v>21</v>
      </c>
      <c r="B29" s="54">
        <v>3.9282237249572094</v>
      </c>
      <c r="C29" s="54">
        <v>2.5678361777074001</v>
      </c>
      <c r="D29" s="54">
        <v>1.3603875472498093</v>
      </c>
      <c r="E29" s="54">
        <v>65.368888268586886</v>
      </c>
      <c r="F29" s="54">
        <v>34.631111731413114</v>
      </c>
      <c r="G29" s="49"/>
      <c r="H29" s="50"/>
      <c r="XEW29" s="57">
        <v>0</v>
      </c>
    </row>
    <row r="30" spans="1:8 16377:16377" ht="12.7" customHeight="1" x14ac:dyDescent="0.2">
      <c r="A30" s="53" t="s">
        <v>87</v>
      </c>
      <c r="B30" s="54">
        <v>534.99</v>
      </c>
      <c r="C30" s="54">
        <v>138.19999999999999</v>
      </c>
      <c r="D30" s="54">
        <v>396.79</v>
      </c>
      <c r="E30" s="54">
        <v>25.8</v>
      </c>
      <c r="F30" s="54">
        <v>74.2</v>
      </c>
      <c r="G30" s="49"/>
      <c r="H30" s="50"/>
    </row>
    <row r="31" spans="1:8 16377:16377" ht="12.7" customHeight="1" x14ac:dyDescent="0.2">
      <c r="A31" s="53" t="s">
        <v>25</v>
      </c>
      <c r="B31" s="54">
        <v>913.68489568098471</v>
      </c>
      <c r="C31" s="54">
        <v>342.05679367995583</v>
      </c>
      <c r="D31" s="54">
        <v>571.62810200102888</v>
      </c>
      <c r="E31" s="54">
        <v>37.437063400836365</v>
      </c>
      <c r="F31" s="54">
        <v>62.562936599163635</v>
      </c>
      <c r="G31" s="49"/>
      <c r="H31" s="50"/>
    </row>
    <row r="32" spans="1:8 16377:16377" ht="12.7" customHeight="1" x14ac:dyDescent="0.2">
      <c r="A32" s="53" t="s">
        <v>10</v>
      </c>
      <c r="B32" s="54">
        <v>116.9216469329416</v>
      </c>
      <c r="C32" s="54">
        <v>93.835620139748471</v>
      </c>
      <c r="D32" s="54">
        <v>23.086026793193131</v>
      </c>
      <c r="E32" s="54">
        <v>80.255130338325003</v>
      </c>
      <c r="F32" s="54">
        <v>19.744869661674986</v>
      </c>
      <c r="G32" s="49"/>
      <c r="H32" s="50"/>
    </row>
    <row r="33" spans="1:8 16377:16377" ht="12.7" customHeight="1" x14ac:dyDescent="0.2">
      <c r="A33" s="53" t="s">
        <v>8</v>
      </c>
      <c r="B33" s="54">
        <v>291.19090184972134</v>
      </c>
      <c r="C33" s="54">
        <v>166.40906274891591</v>
      </c>
      <c r="D33" s="54">
        <v>124.78183910080543</v>
      </c>
      <c r="E33" s="54">
        <v>57.147754854922219</v>
      </c>
      <c r="F33" s="54">
        <v>42.852245145077781</v>
      </c>
      <c r="G33" s="49"/>
      <c r="H33" s="50"/>
    </row>
    <row r="34" spans="1:8 16377:16377" ht="12.7" customHeight="1" x14ac:dyDescent="0.2">
      <c r="A34" s="53" t="s">
        <v>31</v>
      </c>
      <c r="B34" s="54">
        <v>435.72</v>
      </c>
      <c r="C34" s="54">
        <v>283.35000000000002</v>
      </c>
      <c r="D34" s="54">
        <v>152.37</v>
      </c>
      <c r="E34" s="54">
        <v>65</v>
      </c>
      <c r="F34" s="54">
        <v>35</v>
      </c>
      <c r="G34" s="49"/>
      <c r="H34" s="50"/>
    </row>
    <row r="35" spans="1:8 16377:16377" ht="12.7" customHeight="1" x14ac:dyDescent="0.2">
      <c r="A35" s="53" t="s">
        <v>27</v>
      </c>
      <c r="B35" s="54">
        <v>258.1363206225688</v>
      </c>
      <c r="C35" s="54">
        <v>166.76063190661526</v>
      </c>
      <c r="D35" s="54">
        <v>91.375688715953558</v>
      </c>
      <c r="E35" s="54">
        <v>64.601769911504419</v>
      </c>
      <c r="F35" s="54">
        <v>35.398230088495573</v>
      </c>
      <c r="G35" s="49"/>
      <c r="H35" s="50"/>
    </row>
    <row r="36" spans="1:8 16377:16377" ht="12.7" customHeight="1" x14ac:dyDescent="0.2">
      <c r="A36" s="53" t="s">
        <v>32</v>
      </c>
      <c r="B36" s="54">
        <v>6225.26</v>
      </c>
      <c r="C36" s="54">
        <v>3773.1</v>
      </c>
      <c r="D36" s="54">
        <v>2452.16</v>
      </c>
      <c r="E36" s="54">
        <v>60.6</v>
      </c>
      <c r="F36" s="54">
        <v>39.4</v>
      </c>
      <c r="G36" s="49"/>
      <c r="H36" s="50"/>
    </row>
    <row r="37" spans="1:8 16377:16377" ht="12.7" customHeight="1" x14ac:dyDescent="0.2">
      <c r="A37" s="53" t="s">
        <v>72</v>
      </c>
      <c r="B37" s="54">
        <v>96.28</v>
      </c>
      <c r="C37" s="54">
        <v>73.89</v>
      </c>
      <c r="D37" s="54">
        <v>22.39</v>
      </c>
      <c r="E37" s="54">
        <v>76.7</v>
      </c>
      <c r="F37" s="54">
        <v>23.3</v>
      </c>
      <c r="G37" s="49"/>
      <c r="H37" s="50"/>
    </row>
    <row r="38" spans="1:8 16377:16377" ht="12.7" customHeight="1" x14ac:dyDescent="0.2">
      <c r="A38" s="53" t="s">
        <v>16</v>
      </c>
      <c r="B38" s="16">
        <v>2786.855708186778</v>
      </c>
      <c r="C38" s="54" t="s">
        <v>15</v>
      </c>
      <c r="D38" s="54" t="s">
        <v>15</v>
      </c>
      <c r="E38" s="54" t="s">
        <v>15</v>
      </c>
      <c r="F38" s="54" t="s">
        <v>15</v>
      </c>
      <c r="G38" s="49"/>
      <c r="H38" s="50"/>
    </row>
    <row r="39" spans="1:8 16377:16377" ht="12.7" customHeight="1" x14ac:dyDescent="0.2">
      <c r="A39" s="53" t="s">
        <v>13</v>
      </c>
      <c r="B39" s="54">
        <v>326.9705707709935</v>
      </c>
      <c r="C39" s="54">
        <v>211.77356742115984</v>
      </c>
      <c r="D39" s="54">
        <v>115.19700334983368</v>
      </c>
      <c r="E39" s="54">
        <v>64.768387846588084</v>
      </c>
      <c r="F39" s="54">
        <v>35.231612153411923</v>
      </c>
      <c r="G39" s="49"/>
      <c r="H39" s="50"/>
    </row>
    <row r="40" spans="1:8 16377:16377" ht="12.7" customHeight="1" x14ac:dyDescent="0.2">
      <c r="A40" s="53" t="s">
        <v>56</v>
      </c>
      <c r="B40" s="54">
        <v>431.39710407520795</v>
      </c>
      <c r="C40" s="54">
        <v>431.39710407520795</v>
      </c>
      <c r="D40" s="54" t="s">
        <v>15</v>
      </c>
      <c r="E40" s="54" t="s">
        <v>15</v>
      </c>
      <c r="F40" s="54" t="s">
        <v>15</v>
      </c>
      <c r="G40" s="49"/>
      <c r="H40" s="50"/>
    </row>
    <row r="41" spans="1:8 16377:16377" ht="12.7" customHeight="1" x14ac:dyDescent="0.2">
      <c r="A41" s="53" t="s">
        <v>5</v>
      </c>
      <c r="B41" s="54">
        <v>923.517832</v>
      </c>
      <c r="C41" s="54">
        <v>440.06783200000001</v>
      </c>
      <c r="D41" s="54">
        <v>483.45</v>
      </c>
      <c r="E41" s="54">
        <v>47.651254448111189</v>
      </c>
      <c r="F41" s="54">
        <v>52.348745551888811</v>
      </c>
      <c r="G41" s="49"/>
      <c r="H41" s="50"/>
      <c r="XEW41" s="58">
        <v>0</v>
      </c>
    </row>
    <row r="42" spans="1:8 16377:16377" ht="12.7" customHeight="1" x14ac:dyDescent="0.2">
      <c r="A42" s="53" t="s">
        <v>99</v>
      </c>
      <c r="B42" s="54">
        <v>4755.1307857184611</v>
      </c>
      <c r="C42" s="54">
        <v>2732.0527647252734</v>
      </c>
      <c r="D42" s="54">
        <v>2023.078020993187</v>
      </c>
      <c r="E42" s="54">
        <v>57.454839579401451</v>
      </c>
      <c r="F42" s="54">
        <v>42.545160420598535</v>
      </c>
      <c r="G42" s="49"/>
      <c r="H42" s="50"/>
    </row>
    <row r="43" spans="1:8 16377:16377" ht="12.7" customHeight="1" x14ac:dyDescent="0.2">
      <c r="A43" s="53" t="s">
        <v>100</v>
      </c>
      <c r="B43" s="54">
        <v>23614.315561999996</v>
      </c>
      <c r="C43" s="54">
        <v>16668.158221999998</v>
      </c>
      <c r="D43" s="54">
        <v>6946.1573399999997</v>
      </c>
      <c r="E43" s="54">
        <v>70.584972823952143</v>
      </c>
      <c r="F43" s="54">
        <v>29.415027176047872</v>
      </c>
      <c r="G43" s="49"/>
      <c r="H43" s="50"/>
    </row>
    <row r="44" spans="1:8 16377:16377" ht="12.7" customHeight="1" x14ac:dyDescent="0.2"/>
    <row r="45" spans="1:8 16377:16377" ht="12.7" customHeight="1" x14ac:dyDescent="0.2">
      <c r="A45" s="11"/>
      <c r="B45" s="11"/>
      <c r="C45" s="59"/>
      <c r="D45" s="59"/>
      <c r="E45" s="11"/>
    </row>
    <row r="46" spans="1:8 16377:16377" ht="12.7" customHeight="1" x14ac:dyDescent="0.2">
      <c r="A46" s="11"/>
      <c r="B46" s="11"/>
      <c r="C46" s="11"/>
      <c r="D46" s="11"/>
      <c r="E46" s="11"/>
    </row>
    <row r="47" spans="1:8 16377:16377" ht="12.7" customHeight="1" x14ac:dyDescent="0.2">
      <c r="A47" s="11"/>
      <c r="B47" s="11"/>
      <c r="E47" s="11"/>
    </row>
    <row r="48" spans="1:8 16377:16377" ht="12.7" customHeight="1" x14ac:dyDescent="0.2"/>
    <row r="49" spans="3:4" x14ac:dyDescent="0.2">
      <c r="C49" s="26"/>
      <c r="D49" s="26"/>
    </row>
  </sheetData>
  <sortState ref="A12:F42">
    <sortCondition ref="A11"/>
  </sortState>
  <mergeCells count="5">
    <mergeCell ref="A9:A10"/>
    <mergeCell ref="B9:B10"/>
    <mergeCell ref="C9:C10"/>
    <mergeCell ref="D9:D10"/>
    <mergeCell ref="E9:F9"/>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election activeCell="H26" sqref="H26"/>
    </sheetView>
  </sheetViews>
  <sheetFormatPr defaultRowHeight="12.55" x14ac:dyDescent="0.2"/>
  <cols>
    <col min="1" max="1" width="14.88671875" style="1" customWidth="1"/>
    <col min="2" max="16384" width="8.88671875" style="1"/>
  </cols>
  <sheetData>
    <row r="1" spans="1:3" x14ac:dyDescent="0.2">
      <c r="A1" s="75" t="s">
        <v>329</v>
      </c>
    </row>
    <row r="2" spans="1:3" x14ac:dyDescent="0.2">
      <c r="A2" s="1" t="s">
        <v>330</v>
      </c>
    </row>
    <row r="3" spans="1:3" x14ac:dyDescent="0.2">
      <c r="A3" s="75" t="s">
        <v>267</v>
      </c>
    </row>
    <row r="6" spans="1:3" x14ac:dyDescent="0.2">
      <c r="A6" s="1" t="s">
        <v>266</v>
      </c>
      <c r="B6" s="1" t="s">
        <v>265</v>
      </c>
      <c r="C6" s="1" t="s">
        <v>181</v>
      </c>
    </row>
    <row r="7" spans="1:3" x14ac:dyDescent="0.2">
      <c r="A7" s="1" t="s">
        <v>264</v>
      </c>
      <c r="B7" s="1">
        <v>11.9</v>
      </c>
      <c r="C7" s="1">
        <v>15.6</v>
      </c>
    </row>
    <row r="8" spans="1:3" x14ac:dyDescent="0.2">
      <c r="A8" s="1" t="s">
        <v>263</v>
      </c>
      <c r="B8" s="1">
        <v>10.5</v>
      </c>
      <c r="C8" s="1">
        <v>13.5</v>
      </c>
    </row>
    <row r="9" spans="1:3" x14ac:dyDescent="0.2">
      <c r="A9" s="1" t="s">
        <v>262</v>
      </c>
      <c r="B9" s="1">
        <v>19.899999999999999</v>
      </c>
      <c r="C9" s="1">
        <v>9.8000000000000007</v>
      </c>
    </row>
    <row r="10" spans="1:3" x14ac:dyDescent="0.2">
      <c r="A10" s="1" t="s">
        <v>261</v>
      </c>
      <c r="B10" s="1">
        <v>5.4</v>
      </c>
      <c r="C10" s="1">
        <v>7</v>
      </c>
    </row>
    <row r="11" spans="1:3" x14ac:dyDescent="0.2">
      <c r="A11" s="1" t="s">
        <v>260</v>
      </c>
      <c r="B11" s="1">
        <v>1.8</v>
      </c>
      <c r="C11" s="1">
        <v>2.7</v>
      </c>
    </row>
    <row r="12" spans="1:3" x14ac:dyDescent="0.2">
      <c r="A12" s="1" t="s">
        <v>169</v>
      </c>
      <c r="B12" s="1">
        <v>50.5</v>
      </c>
      <c r="C12" s="1">
        <v>51.4</v>
      </c>
    </row>
    <row r="15" spans="1:3" x14ac:dyDescent="0.2">
      <c r="A15" s="75" t="s">
        <v>331</v>
      </c>
    </row>
    <row r="16" spans="1:3" x14ac:dyDescent="0.2">
      <c r="A16" s="1" t="s">
        <v>332</v>
      </c>
    </row>
    <row r="17" spans="1:5" x14ac:dyDescent="0.2">
      <c r="A17" s="75" t="s">
        <v>267</v>
      </c>
    </row>
    <row r="18" spans="1:5" x14ac:dyDescent="0.2">
      <c r="A18" s="75"/>
    </row>
    <row r="19" spans="1:5" ht="13.15" x14ac:dyDescent="0.25">
      <c r="A19" s="1" t="s">
        <v>266</v>
      </c>
      <c r="B19" s="1" t="s">
        <v>265</v>
      </c>
      <c r="C19" s="1" t="s">
        <v>181</v>
      </c>
      <c r="E19" s="74"/>
    </row>
    <row r="20" spans="1:5" ht="13.15" x14ac:dyDescent="0.25">
      <c r="A20" s="1" t="s">
        <v>264</v>
      </c>
      <c r="B20" s="1">
        <v>23.2</v>
      </c>
      <c r="C20" s="1">
        <v>23.2</v>
      </c>
      <c r="E20" s="74"/>
    </row>
    <row r="21" spans="1:5" ht="13.15" x14ac:dyDescent="0.25">
      <c r="A21" s="1" t="s">
        <v>262</v>
      </c>
      <c r="B21" s="1">
        <v>10.1</v>
      </c>
      <c r="C21" s="1">
        <v>9.3000000000000007</v>
      </c>
      <c r="E21" s="74"/>
    </row>
    <row r="22" spans="1:5" ht="13.15" x14ac:dyDescent="0.25">
      <c r="A22" s="1" t="s">
        <v>263</v>
      </c>
      <c r="B22" s="1">
        <v>9.9</v>
      </c>
      <c r="C22" s="1">
        <v>11.3</v>
      </c>
      <c r="E22" s="74"/>
    </row>
    <row r="23" spans="1:5" ht="13.15" x14ac:dyDescent="0.25">
      <c r="A23" s="1" t="s">
        <v>268</v>
      </c>
      <c r="B23" s="1">
        <v>0</v>
      </c>
      <c r="C23" s="1">
        <v>7</v>
      </c>
      <c r="E23" s="74"/>
    </row>
    <row r="24" spans="1:5" ht="13.15" x14ac:dyDescent="0.25">
      <c r="A24" s="1" t="s">
        <v>261</v>
      </c>
      <c r="B24" s="1">
        <v>2.6</v>
      </c>
      <c r="C24" s="1">
        <v>3.8</v>
      </c>
      <c r="E24" s="74"/>
    </row>
    <row r="25" spans="1:5" ht="13.15" x14ac:dyDescent="0.25">
      <c r="A25" s="1" t="s">
        <v>169</v>
      </c>
      <c r="B25" s="1">
        <v>54.2</v>
      </c>
      <c r="C25" s="1">
        <v>45.4</v>
      </c>
      <c r="E25" s="74"/>
    </row>
    <row r="26" spans="1:5" ht="13.15" x14ac:dyDescent="0.25">
      <c r="E26" s="74"/>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0"/>
  <sheetViews>
    <sheetView workbookViewId="0">
      <selection activeCell="A5" sqref="A5"/>
    </sheetView>
  </sheetViews>
  <sheetFormatPr defaultRowHeight="12.55" x14ac:dyDescent="0.2"/>
  <cols>
    <col min="1" max="1" width="23.88671875" style="1" customWidth="1"/>
    <col min="2" max="2" width="18.21875" style="1" customWidth="1"/>
    <col min="3" max="16384" width="8.88671875" style="1"/>
  </cols>
  <sheetData>
    <row r="1" spans="1:2" x14ac:dyDescent="0.2">
      <c r="A1" s="1" t="s">
        <v>333</v>
      </c>
    </row>
    <row r="2" spans="1:2" x14ac:dyDescent="0.2">
      <c r="A2" s="75" t="s">
        <v>334</v>
      </c>
    </row>
    <row r="3" spans="1:2" x14ac:dyDescent="0.2">
      <c r="A3" s="75" t="s">
        <v>267</v>
      </c>
    </row>
    <row r="5" spans="1:2" x14ac:dyDescent="0.2">
      <c r="A5" s="1" t="s">
        <v>282</v>
      </c>
      <c r="B5" s="1" t="s">
        <v>281</v>
      </c>
    </row>
    <row r="6" spans="1:2" x14ac:dyDescent="0.2">
      <c r="A6" s="1" t="s">
        <v>280</v>
      </c>
      <c r="B6" s="1">
        <v>13.3</v>
      </c>
    </row>
    <row r="7" spans="1:2" x14ac:dyDescent="0.2">
      <c r="A7" s="1" t="s">
        <v>279</v>
      </c>
      <c r="B7" s="1">
        <v>11.8</v>
      </c>
    </row>
    <row r="8" spans="1:2" x14ac:dyDescent="0.2">
      <c r="A8" s="1" t="s">
        <v>278</v>
      </c>
      <c r="B8" s="1">
        <v>10.1</v>
      </c>
    </row>
    <row r="9" spans="1:2" x14ac:dyDescent="0.2">
      <c r="A9" s="1" t="s">
        <v>277</v>
      </c>
      <c r="B9" s="1">
        <v>9.1999999999999993</v>
      </c>
    </row>
    <row r="10" spans="1:2" x14ac:dyDescent="0.2">
      <c r="A10" s="1" t="s">
        <v>276</v>
      </c>
      <c r="B10" s="1">
        <v>8</v>
      </c>
    </row>
    <row r="11" spans="1:2" x14ac:dyDescent="0.2">
      <c r="A11" s="1" t="s">
        <v>275</v>
      </c>
      <c r="B11" s="1">
        <v>7.7</v>
      </c>
    </row>
    <row r="12" spans="1:2" x14ac:dyDescent="0.2">
      <c r="A12" s="1" t="s">
        <v>274</v>
      </c>
      <c r="B12" s="1">
        <v>7.3</v>
      </c>
    </row>
    <row r="13" spans="1:2" x14ac:dyDescent="0.2">
      <c r="A13" s="1" t="s">
        <v>273</v>
      </c>
      <c r="B13" s="1">
        <v>7.2</v>
      </c>
    </row>
    <row r="14" spans="1:2" x14ac:dyDescent="0.2">
      <c r="A14" s="1" t="s">
        <v>272</v>
      </c>
      <c r="B14" s="1">
        <v>7.1</v>
      </c>
    </row>
    <row r="15" spans="1:2" x14ac:dyDescent="0.2">
      <c r="A15" s="1" t="s">
        <v>271</v>
      </c>
      <c r="B15" s="1">
        <v>6.8</v>
      </c>
    </row>
    <row r="16" spans="1:2" x14ac:dyDescent="0.2">
      <c r="A16" s="1" t="s">
        <v>270</v>
      </c>
      <c r="B16" s="1">
        <v>6.3</v>
      </c>
    </row>
    <row r="17" spans="1:8" x14ac:dyDescent="0.2">
      <c r="A17" s="1" t="s">
        <v>269</v>
      </c>
      <c r="B17" s="1">
        <v>5.0999999999999996</v>
      </c>
    </row>
    <row r="20" spans="1:8" x14ac:dyDescent="0.2">
      <c r="A20" s="75" t="s">
        <v>335</v>
      </c>
    </row>
    <row r="21" spans="1:8" x14ac:dyDescent="0.2">
      <c r="A21" s="75" t="s">
        <v>336</v>
      </c>
    </row>
    <row r="22" spans="1:8" x14ac:dyDescent="0.2">
      <c r="A22" s="75" t="s">
        <v>267</v>
      </c>
      <c r="H22" s="75"/>
    </row>
    <row r="23" spans="1:8" x14ac:dyDescent="0.2">
      <c r="H23" s="75"/>
    </row>
    <row r="24" spans="1:8" x14ac:dyDescent="0.2">
      <c r="A24" s="1" t="s">
        <v>283</v>
      </c>
      <c r="B24" s="1" t="s">
        <v>266</v>
      </c>
      <c r="C24" s="1" t="s">
        <v>284</v>
      </c>
      <c r="H24" s="75"/>
    </row>
    <row r="25" spans="1:8" x14ac:dyDescent="0.2">
      <c r="A25" s="1" t="s">
        <v>17</v>
      </c>
      <c r="B25" s="1" t="s">
        <v>285</v>
      </c>
      <c r="C25" s="4">
        <v>2.5</v>
      </c>
    </row>
    <row r="26" spans="1:8" x14ac:dyDescent="0.2">
      <c r="A26" s="1" t="s">
        <v>17</v>
      </c>
      <c r="B26" s="1" t="s">
        <v>286</v>
      </c>
      <c r="C26" s="4">
        <v>2</v>
      </c>
      <c r="H26" s="75"/>
    </row>
    <row r="27" spans="1:8" x14ac:dyDescent="0.2">
      <c r="A27" s="1" t="s">
        <v>17</v>
      </c>
      <c r="B27" s="1" t="s">
        <v>260</v>
      </c>
      <c r="C27" s="4">
        <v>38.981463555601401</v>
      </c>
    </row>
    <row r="28" spans="1:8" x14ac:dyDescent="0.2">
      <c r="A28" s="1" t="s">
        <v>17</v>
      </c>
      <c r="B28" s="1" t="s">
        <v>263</v>
      </c>
      <c r="C28" s="4">
        <v>5.78809523809523</v>
      </c>
    </row>
    <row r="29" spans="1:8" x14ac:dyDescent="0.2">
      <c r="A29" s="1" t="s">
        <v>17</v>
      </c>
      <c r="B29" s="1" t="s">
        <v>287</v>
      </c>
      <c r="C29" s="4">
        <v>68.117832167832105</v>
      </c>
    </row>
    <row r="30" spans="1:8" x14ac:dyDescent="0.2">
      <c r="A30" s="1" t="s">
        <v>17</v>
      </c>
      <c r="B30" s="1" t="s">
        <v>262</v>
      </c>
      <c r="C30" s="4">
        <v>219.206858373871</v>
      </c>
    </row>
    <row r="31" spans="1:8" x14ac:dyDescent="0.2">
      <c r="A31" s="1" t="s">
        <v>6</v>
      </c>
      <c r="B31" s="1" t="s">
        <v>285</v>
      </c>
      <c r="C31" s="4">
        <v>6.6249999999999902</v>
      </c>
    </row>
    <row r="32" spans="1:8" x14ac:dyDescent="0.2">
      <c r="A32" s="1" t="s">
        <v>6</v>
      </c>
      <c r="B32" s="1" t="s">
        <v>286</v>
      </c>
      <c r="C32" s="4">
        <v>1.5833333333333299</v>
      </c>
    </row>
    <row r="33" spans="1:3" x14ac:dyDescent="0.2">
      <c r="A33" s="1" t="s">
        <v>6</v>
      </c>
      <c r="B33" s="1" t="s">
        <v>260</v>
      </c>
      <c r="C33" s="4">
        <v>8.7749084249084195</v>
      </c>
    </row>
    <row r="34" spans="1:3" x14ac:dyDescent="0.2">
      <c r="A34" s="1" t="s">
        <v>6</v>
      </c>
      <c r="B34" s="1" t="s">
        <v>263</v>
      </c>
      <c r="C34" s="4">
        <v>11</v>
      </c>
    </row>
    <row r="35" spans="1:3" x14ac:dyDescent="0.2">
      <c r="A35" s="1" t="s">
        <v>6</v>
      </c>
      <c r="B35" s="1" t="s">
        <v>287</v>
      </c>
      <c r="C35" s="4">
        <v>59.611507936507898</v>
      </c>
    </row>
    <row r="36" spans="1:3" x14ac:dyDescent="0.2">
      <c r="A36" s="1" t="s">
        <v>6</v>
      </c>
      <c r="B36" s="1" t="s">
        <v>262</v>
      </c>
      <c r="C36" s="4">
        <v>194.86058379316</v>
      </c>
    </row>
    <row r="37" spans="1:3" x14ac:dyDescent="0.2">
      <c r="A37" s="1" t="s">
        <v>102</v>
      </c>
      <c r="B37" s="1" t="s">
        <v>285</v>
      </c>
      <c r="C37" s="4">
        <v>5.8380952380952298</v>
      </c>
    </row>
    <row r="38" spans="1:3" x14ac:dyDescent="0.2">
      <c r="A38" s="1" t="s">
        <v>102</v>
      </c>
      <c r="B38" s="1" t="s">
        <v>286</v>
      </c>
      <c r="C38" s="4">
        <v>0.28571428571428498</v>
      </c>
    </row>
    <row r="39" spans="1:3" x14ac:dyDescent="0.2">
      <c r="A39" s="1" t="s">
        <v>102</v>
      </c>
      <c r="B39" s="1" t="s">
        <v>260</v>
      </c>
      <c r="C39" s="4">
        <v>36.151010280042499</v>
      </c>
    </row>
    <row r="40" spans="1:3" x14ac:dyDescent="0.2">
      <c r="A40" s="1" t="s">
        <v>102</v>
      </c>
      <c r="B40" s="1" t="s">
        <v>263</v>
      </c>
      <c r="C40" s="4">
        <v>3.3095238095238</v>
      </c>
    </row>
    <row r="41" spans="1:3" x14ac:dyDescent="0.2">
      <c r="A41" s="1" t="s">
        <v>102</v>
      </c>
      <c r="B41" s="1" t="s">
        <v>287</v>
      </c>
      <c r="C41" s="4">
        <v>62.241233766233798</v>
      </c>
    </row>
    <row r="42" spans="1:3" x14ac:dyDescent="0.2">
      <c r="A42" s="1" t="s">
        <v>102</v>
      </c>
      <c r="B42" s="1" t="s">
        <v>262</v>
      </c>
      <c r="C42" s="4">
        <v>211.589969632259</v>
      </c>
    </row>
    <row r="43" spans="1:3" x14ac:dyDescent="0.2">
      <c r="A43" s="1" t="s">
        <v>104</v>
      </c>
      <c r="B43" s="1" t="s">
        <v>285</v>
      </c>
      <c r="C43" s="4">
        <v>34.6666666666666</v>
      </c>
    </row>
    <row r="44" spans="1:3" x14ac:dyDescent="0.2">
      <c r="A44" s="1" t="s">
        <v>104</v>
      </c>
      <c r="B44" s="1" t="s">
        <v>286</v>
      </c>
      <c r="C44" s="4">
        <v>27.3333333333333</v>
      </c>
    </row>
    <row r="45" spans="1:3" x14ac:dyDescent="0.2">
      <c r="A45" s="1" t="s">
        <v>104</v>
      </c>
      <c r="B45" s="1" t="s">
        <v>260</v>
      </c>
      <c r="C45" s="4">
        <v>205.63055555555499</v>
      </c>
    </row>
    <row r="46" spans="1:3" x14ac:dyDescent="0.2">
      <c r="A46" s="1" t="s">
        <v>104</v>
      </c>
      <c r="B46" s="1" t="s">
        <v>263</v>
      </c>
      <c r="C46" s="4">
        <v>82.129365079365101</v>
      </c>
    </row>
    <row r="47" spans="1:3" x14ac:dyDescent="0.2">
      <c r="A47" s="1" t="s">
        <v>104</v>
      </c>
      <c r="B47" s="1" t="s">
        <v>287</v>
      </c>
      <c r="C47" s="4">
        <v>389.476282051282</v>
      </c>
    </row>
    <row r="48" spans="1:3" x14ac:dyDescent="0.2">
      <c r="A48" s="1" t="s">
        <v>104</v>
      </c>
      <c r="B48" s="1" t="s">
        <v>262</v>
      </c>
      <c r="C48" s="4">
        <v>1662.10067905664</v>
      </c>
    </row>
    <row r="49" spans="1:3" x14ac:dyDescent="0.2">
      <c r="A49" s="1" t="s">
        <v>2</v>
      </c>
      <c r="B49" s="1" t="s">
        <v>285</v>
      </c>
      <c r="C49" s="4">
        <v>5.2666666666666604</v>
      </c>
    </row>
    <row r="50" spans="1:3" x14ac:dyDescent="0.2">
      <c r="A50" s="1" t="s">
        <v>2</v>
      </c>
      <c r="B50" s="1" t="s">
        <v>286</v>
      </c>
      <c r="C50" s="4">
        <v>6.8333333333333304</v>
      </c>
    </row>
    <row r="51" spans="1:3" x14ac:dyDescent="0.2">
      <c r="A51" s="1" t="s">
        <v>2</v>
      </c>
      <c r="B51" s="1" t="s">
        <v>260</v>
      </c>
      <c r="C51" s="4">
        <v>28.016175856307399</v>
      </c>
    </row>
    <row r="52" spans="1:3" x14ac:dyDescent="0.2">
      <c r="A52" s="1" t="s">
        <v>2</v>
      </c>
      <c r="B52" s="1" t="s">
        <v>263</v>
      </c>
      <c r="C52" s="4">
        <v>11.697474747474701</v>
      </c>
    </row>
    <row r="53" spans="1:3" x14ac:dyDescent="0.2">
      <c r="A53" s="1" t="s">
        <v>2</v>
      </c>
      <c r="B53" s="1" t="s">
        <v>287</v>
      </c>
      <c r="C53" s="4">
        <v>48.887973137973098</v>
      </c>
    </row>
    <row r="54" spans="1:3" x14ac:dyDescent="0.2">
      <c r="A54" s="1" t="s">
        <v>2</v>
      </c>
      <c r="B54" s="1" t="s">
        <v>262</v>
      </c>
      <c r="C54" s="4">
        <v>349.61574698610798</v>
      </c>
    </row>
    <row r="55" spans="1:3" x14ac:dyDescent="0.2">
      <c r="A55" s="1" t="s">
        <v>116</v>
      </c>
      <c r="B55" s="1" t="s">
        <v>285</v>
      </c>
      <c r="C55" s="4">
        <v>4.1666666666666599</v>
      </c>
    </row>
    <row r="56" spans="1:3" x14ac:dyDescent="0.2">
      <c r="A56" s="1" t="s">
        <v>116</v>
      </c>
      <c r="B56" s="1" t="s">
        <v>286</v>
      </c>
      <c r="C56" s="4">
        <v>0.83333333333333304</v>
      </c>
    </row>
    <row r="57" spans="1:3" x14ac:dyDescent="0.2">
      <c r="A57" s="1" t="s">
        <v>116</v>
      </c>
      <c r="B57" s="1" t="s">
        <v>260</v>
      </c>
      <c r="C57" s="4">
        <v>53.765384615384598</v>
      </c>
    </row>
    <row r="58" spans="1:3" x14ac:dyDescent="0.2">
      <c r="A58" s="1" t="s">
        <v>116</v>
      </c>
      <c r="B58" s="1" t="s">
        <v>263</v>
      </c>
      <c r="C58" s="4">
        <v>9.2666666666666604</v>
      </c>
    </row>
    <row r="59" spans="1:3" x14ac:dyDescent="0.2">
      <c r="A59" s="1" t="s">
        <v>116</v>
      </c>
      <c r="B59" s="1" t="s">
        <v>287</v>
      </c>
      <c r="C59" s="4">
        <v>134.21190476190401</v>
      </c>
    </row>
    <row r="60" spans="1:3" x14ac:dyDescent="0.2">
      <c r="A60" s="1" t="s">
        <v>116</v>
      </c>
      <c r="B60" s="1" t="s">
        <v>262</v>
      </c>
      <c r="C60" s="4">
        <v>213.82563025210001</v>
      </c>
    </row>
    <row r="61" spans="1:3" x14ac:dyDescent="0.2">
      <c r="A61" s="1" t="s">
        <v>4</v>
      </c>
      <c r="B61" s="1" t="s">
        <v>285</v>
      </c>
      <c r="C61" s="4">
        <v>7.4</v>
      </c>
    </row>
    <row r="62" spans="1:3" x14ac:dyDescent="0.2">
      <c r="A62" s="1" t="s">
        <v>4</v>
      </c>
      <c r="B62" s="1" t="s">
        <v>286</v>
      </c>
      <c r="C62" s="4">
        <v>0.25</v>
      </c>
    </row>
    <row r="63" spans="1:3" x14ac:dyDescent="0.2">
      <c r="A63" s="1" t="s">
        <v>4</v>
      </c>
      <c r="B63" s="1" t="s">
        <v>260</v>
      </c>
      <c r="C63" s="4">
        <v>40.602310729263102</v>
      </c>
    </row>
    <row r="64" spans="1:3" x14ac:dyDescent="0.2">
      <c r="A64" s="1" t="s">
        <v>4</v>
      </c>
      <c r="B64" s="1" t="s">
        <v>263</v>
      </c>
      <c r="C64" s="4">
        <v>3.75181159420289</v>
      </c>
    </row>
    <row r="65" spans="1:3" x14ac:dyDescent="0.2">
      <c r="A65" s="1" t="s">
        <v>4</v>
      </c>
      <c r="B65" s="1" t="s">
        <v>287</v>
      </c>
      <c r="C65" s="4">
        <v>89.975274725274701</v>
      </c>
    </row>
    <row r="66" spans="1:3" x14ac:dyDescent="0.2">
      <c r="A66" s="1" t="s">
        <v>4</v>
      </c>
      <c r="B66" s="1" t="s">
        <v>262</v>
      </c>
      <c r="C66" s="4">
        <v>211.29876230924199</v>
      </c>
    </row>
    <row r="67" spans="1:3" x14ac:dyDescent="0.2">
      <c r="A67" s="1" t="s">
        <v>1</v>
      </c>
      <c r="B67" s="1" t="s">
        <v>285</v>
      </c>
      <c r="C67" s="4">
        <v>3.6666666666666599</v>
      </c>
    </row>
    <row r="68" spans="1:3" x14ac:dyDescent="0.2">
      <c r="A68" s="1" t="s">
        <v>1</v>
      </c>
      <c r="B68" s="1" t="s">
        <v>286</v>
      </c>
      <c r="C68" s="4">
        <v>2.7857142857142798</v>
      </c>
    </row>
    <row r="69" spans="1:3" x14ac:dyDescent="0.2">
      <c r="A69" s="1" t="s">
        <v>1</v>
      </c>
      <c r="B69" s="1" t="s">
        <v>260</v>
      </c>
      <c r="C69" s="4">
        <v>33.3333333333333</v>
      </c>
    </row>
    <row r="70" spans="1:3" x14ac:dyDescent="0.2">
      <c r="A70" s="1" t="s">
        <v>1</v>
      </c>
      <c r="B70" s="1" t="s">
        <v>263</v>
      </c>
      <c r="C70" s="4">
        <v>7.5666666666666602</v>
      </c>
    </row>
    <row r="71" spans="1:3" x14ac:dyDescent="0.2">
      <c r="A71" s="1" t="s">
        <v>1</v>
      </c>
      <c r="B71" s="1" t="s">
        <v>287</v>
      </c>
      <c r="C71" s="4">
        <v>88.273809523809504</v>
      </c>
    </row>
    <row r="72" spans="1:3" x14ac:dyDescent="0.2">
      <c r="A72" s="1" t="s">
        <v>1</v>
      </c>
      <c r="B72" s="1" t="s">
        <v>262</v>
      </c>
      <c r="C72" s="4">
        <v>371.971274789245</v>
      </c>
    </row>
    <row r="73" spans="1:3" x14ac:dyDescent="0.2">
      <c r="A73" s="1" t="s">
        <v>123</v>
      </c>
      <c r="B73" s="1" t="s">
        <v>285</v>
      </c>
      <c r="C73" s="4">
        <v>51.526190476190401</v>
      </c>
    </row>
    <row r="74" spans="1:3" x14ac:dyDescent="0.2">
      <c r="A74" s="1" t="s">
        <v>123</v>
      </c>
      <c r="B74" s="1" t="s">
        <v>286</v>
      </c>
      <c r="C74" s="4">
        <v>30.595238095237999</v>
      </c>
    </row>
    <row r="75" spans="1:3" x14ac:dyDescent="0.2">
      <c r="A75" s="1" t="s">
        <v>123</v>
      </c>
      <c r="B75" s="1" t="s">
        <v>260</v>
      </c>
      <c r="C75" s="4">
        <v>308.420228500512</v>
      </c>
    </row>
    <row r="76" spans="1:3" x14ac:dyDescent="0.2">
      <c r="A76" s="1" t="s">
        <v>123</v>
      </c>
      <c r="B76" s="1" t="s">
        <v>263</v>
      </c>
      <c r="C76" s="4">
        <v>56.157062864671502</v>
      </c>
    </row>
    <row r="77" spans="1:3" x14ac:dyDescent="0.2">
      <c r="A77" s="1" t="s">
        <v>123</v>
      </c>
      <c r="B77" s="1" t="s">
        <v>287</v>
      </c>
      <c r="C77" s="4">
        <v>781.58114385614294</v>
      </c>
    </row>
    <row r="78" spans="1:3" x14ac:dyDescent="0.2">
      <c r="A78" s="1" t="s">
        <v>123</v>
      </c>
      <c r="B78" s="1" t="s">
        <v>262</v>
      </c>
      <c r="C78" s="4">
        <v>2118.4238765586501</v>
      </c>
    </row>
    <row r="79" spans="1:3" x14ac:dyDescent="0.2">
      <c r="A79" s="1" t="s">
        <v>99</v>
      </c>
      <c r="B79" s="1" t="s">
        <v>285</v>
      </c>
      <c r="C79" s="4">
        <v>5.1428571428571397</v>
      </c>
    </row>
    <row r="80" spans="1:3" x14ac:dyDescent="0.2">
      <c r="A80" s="1" t="s">
        <v>99</v>
      </c>
      <c r="B80" s="1" t="s">
        <v>286</v>
      </c>
      <c r="C80" s="4">
        <v>1.5</v>
      </c>
    </row>
    <row r="81" spans="1:3" x14ac:dyDescent="0.2">
      <c r="A81" s="1" t="s">
        <v>99</v>
      </c>
      <c r="B81" s="1" t="s">
        <v>260</v>
      </c>
      <c r="C81" s="4">
        <v>73.8002001023779</v>
      </c>
    </row>
    <row r="82" spans="1:3" x14ac:dyDescent="0.2">
      <c r="A82" s="1" t="s">
        <v>99</v>
      </c>
      <c r="B82" s="1" t="s">
        <v>263</v>
      </c>
      <c r="C82" s="4">
        <v>6.7</v>
      </c>
    </row>
    <row r="83" spans="1:3" x14ac:dyDescent="0.2">
      <c r="A83" s="1" t="s">
        <v>99</v>
      </c>
      <c r="B83" s="1" t="s">
        <v>287</v>
      </c>
      <c r="C83" s="4">
        <v>95.603679653679706</v>
      </c>
    </row>
    <row r="84" spans="1:3" x14ac:dyDescent="0.2">
      <c r="A84" s="1" t="s">
        <v>99</v>
      </c>
      <c r="B84" s="1" t="s">
        <v>262</v>
      </c>
      <c r="C84" s="4">
        <v>341.46613883005699</v>
      </c>
    </row>
    <row r="85" spans="1:3" x14ac:dyDescent="0.2">
      <c r="A85" s="1" t="s">
        <v>100</v>
      </c>
      <c r="B85" s="1" t="s">
        <v>285</v>
      </c>
      <c r="C85" s="4">
        <v>95.201190476190405</v>
      </c>
    </row>
    <row r="86" spans="1:3" x14ac:dyDescent="0.2">
      <c r="A86" s="1" t="s">
        <v>100</v>
      </c>
      <c r="B86" s="1" t="s">
        <v>286</v>
      </c>
      <c r="C86" s="4">
        <v>1.99999999999999</v>
      </c>
    </row>
    <row r="87" spans="1:3" x14ac:dyDescent="0.2">
      <c r="A87" s="1" t="s">
        <v>100</v>
      </c>
      <c r="B87" s="1" t="s">
        <v>260</v>
      </c>
      <c r="C87" s="4">
        <v>342.10776238004598</v>
      </c>
    </row>
    <row r="88" spans="1:3" x14ac:dyDescent="0.2">
      <c r="A88" s="1" t="s">
        <v>100</v>
      </c>
      <c r="B88" s="1" t="s">
        <v>263</v>
      </c>
      <c r="C88" s="4">
        <v>38.049999999999997</v>
      </c>
    </row>
    <row r="89" spans="1:3" x14ac:dyDescent="0.2">
      <c r="A89" s="1" t="s">
        <v>100</v>
      </c>
      <c r="B89" s="1" t="s">
        <v>287</v>
      </c>
      <c r="C89" s="4">
        <v>360.29435841935702</v>
      </c>
    </row>
    <row r="90" spans="1:3" x14ac:dyDescent="0.2">
      <c r="A90" s="1" t="s">
        <v>100</v>
      </c>
      <c r="B90" s="1" t="s">
        <v>262</v>
      </c>
      <c r="C90" s="4">
        <v>1385.04147148214</v>
      </c>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activeCell="F29" sqref="F29"/>
    </sheetView>
  </sheetViews>
  <sheetFormatPr defaultRowHeight="12.55" x14ac:dyDescent="0.2"/>
  <cols>
    <col min="1" max="1" width="16.77734375" style="1" customWidth="1"/>
    <col min="2" max="9" width="8.88671875" style="1"/>
    <col min="10" max="10" width="18.88671875" style="1" customWidth="1"/>
    <col min="11" max="16384" width="8.88671875" style="1"/>
  </cols>
  <sheetData>
    <row r="1" spans="1:15" x14ac:dyDescent="0.2">
      <c r="A1" s="1" t="s">
        <v>337</v>
      </c>
      <c r="J1" s="120" t="s">
        <v>339</v>
      </c>
      <c r="K1" s="17"/>
      <c r="L1" s="17"/>
      <c r="M1" s="17"/>
      <c r="N1" s="17"/>
      <c r="O1" s="17"/>
    </row>
    <row r="2" spans="1:15" x14ac:dyDescent="0.2">
      <c r="A2" s="75" t="s">
        <v>338</v>
      </c>
      <c r="J2" s="120" t="s">
        <v>289</v>
      </c>
      <c r="K2" s="17"/>
      <c r="L2" s="17"/>
      <c r="M2" s="17"/>
      <c r="N2" s="17"/>
      <c r="O2" s="17"/>
    </row>
    <row r="3" spans="1:15" x14ac:dyDescent="0.2">
      <c r="J3" s="17"/>
      <c r="K3" s="17"/>
      <c r="L3" s="17"/>
      <c r="M3" s="17"/>
      <c r="N3" s="17"/>
      <c r="O3" s="17"/>
    </row>
    <row r="4" spans="1:15" x14ac:dyDescent="0.2">
      <c r="A4" s="1" t="s">
        <v>33</v>
      </c>
      <c r="B4" s="1" t="s">
        <v>166</v>
      </c>
      <c r="C4" s="1" t="s">
        <v>167</v>
      </c>
      <c r="D4" s="1" t="s">
        <v>288</v>
      </c>
      <c r="J4" s="17" t="s">
        <v>168</v>
      </c>
      <c r="K4" s="17"/>
      <c r="L4" s="17"/>
      <c r="M4" s="17"/>
      <c r="N4" s="17"/>
      <c r="O4" s="17"/>
    </row>
    <row r="5" spans="1:15" x14ac:dyDescent="0.2">
      <c r="A5" s="1" t="s">
        <v>17</v>
      </c>
      <c r="B5" s="1">
        <v>1</v>
      </c>
      <c r="D5" s="1">
        <v>1.7</v>
      </c>
      <c r="F5" s="4"/>
      <c r="G5" s="4"/>
      <c r="H5" s="4"/>
      <c r="J5" s="17" t="s">
        <v>33</v>
      </c>
      <c r="K5" s="17" t="s">
        <v>290</v>
      </c>
      <c r="L5" s="17" t="s">
        <v>167</v>
      </c>
      <c r="M5" s="17"/>
      <c r="N5" s="17"/>
      <c r="O5" s="17"/>
    </row>
    <row r="6" spans="1:15" x14ac:dyDescent="0.2">
      <c r="A6" s="1" t="s">
        <v>28</v>
      </c>
      <c r="B6" s="1">
        <v>1</v>
      </c>
      <c r="C6" s="1">
        <v>2.2999999999999998</v>
      </c>
      <c r="F6" s="4"/>
      <c r="G6" s="4"/>
      <c r="H6" s="4"/>
      <c r="J6" s="17" t="s">
        <v>52</v>
      </c>
      <c r="K6" s="18">
        <v>1</v>
      </c>
      <c r="L6" s="18">
        <v>0.89455674545339336</v>
      </c>
      <c r="M6" s="17"/>
      <c r="N6" s="18"/>
      <c r="O6" s="17"/>
    </row>
    <row r="7" spans="1:15" x14ac:dyDescent="0.2">
      <c r="A7" s="1" t="s">
        <v>6</v>
      </c>
      <c r="B7" s="1">
        <v>1</v>
      </c>
      <c r="D7" s="1">
        <v>2.5</v>
      </c>
      <c r="F7" s="4"/>
      <c r="G7" s="4"/>
      <c r="H7" s="4"/>
      <c r="J7" s="18" t="s">
        <v>26</v>
      </c>
      <c r="K7" s="18">
        <v>1</v>
      </c>
      <c r="L7" s="18">
        <v>1.4925997425997426</v>
      </c>
      <c r="M7" s="17"/>
      <c r="N7" s="18"/>
      <c r="O7" s="17"/>
    </row>
    <row r="8" spans="1:15" x14ac:dyDescent="0.2">
      <c r="A8" s="1" t="s">
        <v>102</v>
      </c>
      <c r="B8" s="1">
        <v>1</v>
      </c>
      <c r="C8" s="1">
        <v>1.8</v>
      </c>
      <c r="D8" s="1">
        <v>1.6</v>
      </c>
      <c r="F8" s="4"/>
      <c r="G8" s="4"/>
      <c r="H8" s="4"/>
      <c r="J8" s="18" t="s">
        <v>11</v>
      </c>
      <c r="K8" s="18">
        <v>1</v>
      </c>
      <c r="L8" s="18">
        <v>0.84241452991452992</v>
      </c>
      <c r="M8" s="17"/>
      <c r="N8" s="18"/>
      <c r="O8" s="17"/>
    </row>
    <row r="9" spans="1:15" x14ac:dyDescent="0.2">
      <c r="A9" s="1" t="s">
        <v>19</v>
      </c>
      <c r="B9" s="1">
        <v>1</v>
      </c>
      <c r="D9" s="1">
        <v>1.2</v>
      </c>
      <c r="F9" s="4"/>
      <c r="G9" s="4"/>
      <c r="H9" s="4"/>
      <c r="J9" s="18" t="s">
        <v>9</v>
      </c>
      <c r="K9" s="18">
        <v>1</v>
      </c>
      <c r="L9" s="18">
        <v>1.4885577434805748</v>
      </c>
      <c r="M9" s="17"/>
      <c r="N9" s="18"/>
      <c r="O9" s="17"/>
    </row>
    <row r="10" spans="1:15" x14ac:dyDescent="0.2">
      <c r="A10" s="1" t="s">
        <v>52</v>
      </c>
      <c r="B10" s="1">
        <v>1</v>
      </c>
      <c r="C10" s="1">
        <v>0.9</v>
      </c>
      <c r="D10" s="1">
        <v>1.6</v>
      </c>
      <c r="F10" s="4"/>
      <c r="G10" s="4"/>
      <c r="H10" s="4"/>
      <c r="J10" s="17" t="s">
        <v>3</v>
      </c>
      <c r="K10" s="18">
        <v>1</v>
      </c>
      <c r="L10" s="18">
        <v>0.6588270349135894</v>
      </c>
      <c r="M10" s="17"/>
      <c r="N10" s="18"/>
      <c r="O10" s="17"/>
    </row>
    <row r="11" spans="1:15" x14ac:dyDescent="0.2">
      <c r="A11" s="1" t="s">
        <v>26</v>
      </c>
      <c r="B11" s="1">
        <v>1</v>
      </c>
      <c r="C11" s="1">
        <v>0.9</v>
      </c>
      <c r="D11" s="1">
        <v>3.7</v>
      </c>
      <c r="F11" s="4"/>
      <c r="G11" s="4"/>
      <c r="H11" s="4"/>
      <c r="J11" s="17" t="s">
        <v>2</v>
      </c>
      <c r="K11" s="18">
        <v>1</v>
      </c>
      <c r="L11" s="18">
        <v>1.2875685888808366</v>
      </c>
      <c r="M11" s="17"/>
      <c r="N11" s="18"/>
      <c r="O11" s="17"/>
    </row>
    <row r="12" spans="1:15" x14ac:dyDescent="0.2">
      <c r="A12" s="1" t="s">
        <v>11</v>
      </c>
      <c r="B12" s="1">
        <v>1</v>
      </c>
      <c r="C12" s="1">
        <v>0.8</v>
      </c>
      <c r="D12" s="1">
        <v>1.9</v>
      </c>
      <c r="F12" s="4"/>
      <c r="G12" s="4"/>
      <c r="H12" s="4"/>
      <c r="J12" s="18" t="s">
        <v>18</v>
      </c>
      <c r="K12" s="18">
        <v>1</v>
      </c>
      <c r="L12" s="18">
        <v>1.1691825359962842</v>
      </c>
      <c r="M12" s="17"/>
      <c r="N12" s="18"/>
      <c r="O12" s="17"/>
    </row>
    <row r="13" spans="1:15" x14ac:dyDescent="0.2">
      <c r="A13" s="1" t="s">
        <v>9</v>
      </c>
      <c r="B13" s="1">
        <v>1</v>
      </c>
      <c r="C13" s="1">
        <v>2.6</v>
      </c>
      <c r="F13" s="4"/>
      <c r="G13" s="4"/>
      <c r="H13" s="4"/>
      <c r="J13" s="18" t="s">
        <v>4</v>
      </c>
      <c r="K13" s="18">
        <v>1</v>
      </c>
      <c r="L13" s="18">
        <v>0.60074652188666444</v>
      </c>
      <c r="M13" s="17"/>
      <c r="N13" s="18"/>
      <c r="O13" s="17"/>
    </row>
    <row r="14" spans="1:15" x14ac:dyDescent="0.2">
      <c r="A14" s="1" t="s">
        <v>3</v>
      </c>
      <c r="B14" s="1">
        <v>1</v>
      </c>
      <c r="C14" s="1">
        <v>0.7</v>
      </c>
      <c r="F14" s="4"/>
      <c r="G14" s="4"/>
      <c r="H14" s="4"/>
      <c r="J14" s="18" t="s">
        <v>1</v>
      </c>
      <c r="K14" s="18">
        <v>1</v>
      </c>
      <c r="L14" s="18">
        <v>1.7732569792412312</v>
      </c>
      <c r="M14" s="17"/>
      <c r="N14" s="18"/>
      <c r="O14" s="17"/>
    </row>
    <row r="15" spans="1:15" x14ac:dyDescent="0.2">
      <c r="A15" s="1" t="s">
        <v>2</v>
      </c>
      <c r="B15" s="1">
        <v>1</v>
      </c>
      <c r="C15" s="1">
        <v>5.5</v>
      </c>
      <c r="D15" s="1">
        <v>3.7</v>
      </c>
      <c r="F15" s="4"/>
      <c r="G15" s="4"/>
      <c r="H15" s="4"/>
      <c r="J15" s="18" t="s">
        <v>22</v>
      </c>
      <c r="K15" s="18">
        <v>1</v>
      </c>
      <c r="L15" s="18">
        <v>1.2718243596445373</v>
      </c>
      <c r="M15" s="17"/>
      <c r="N15" s="18"/>
      <c r="O15" s="17"/>
    </row>
    <row r="16" spans="1:15" x14ac:dyDescent="0.2">
      <c r="A16" s="1" t="s">
        <v>18</v>
      </c>
      <c r="B16" s="1">
        <v>1</v>
      </c>
      <c r="C16" s="1">
        <v>1.1000000000000001</v>
      </c>
      <c r="F16" s="4"/>
      <c r="G16" s="4"/>
      <c r="H16" s="4"/>
      <c r="J16" s="18" t="s">
        <v>21</v>
      </c>
      <c r="K16" s="18">
        <v>1</v>
      </c>
      <c r="L16" s="18">
        <v>1.06993006993007</v>
      </c>
      <c r="M16" s="17"/>
      <c r="N16" s="18"/>
      <c r="O16" s="17"/>
    </row>
    <row r="17" spans="1:15" x14ac:dyDescent="0.2">
      <c r="A17" s="1" t="s">
        <v>4</v>
      </c>
      <c r="B17" s="1">
        <v>1</v>
      </c>
      <c r="C17" s="1">
        <v>0.4</v>
      </c>
      <c r="D17" s="1">
        <v>1.1000000000000001</v>
      </c>
      <c r="F17" s="4"/>
      <c r="G17" s="4"/>
      <c r="H17" s="4"/>
      <c r="J17" s="18" t="s">
        <v>8</v>
      </c>
      <c r="K17" s="18">
        <v>1</v>
      </c>
      <c r="L17" s="18">
        <v>1.4237907350577232</v>
      </c>
      <c r="M17" s="17"/>
      <c r="N17" s="18"/>
      <c r="O17" s="17"/>
    </row>
    <row r="18" spans="1:15" x14ac:dyDescent="0.2">
      <c r="A18" s="1" t="s">
        <v>1</v>
      </c>
      <c r="B18" s="1">
        <v>1</v>
      </c>
      <c r="C18" s="1">
        <v>1.8</v>
      </c>
      <c r="D18" s="1">
        <v>1.6</v>
      </c>
      <c r="F18" s="4"/>
      <c r="G18" s="4"/>
      <c r="H18" s="4"/>
      <c r="J18" s="18" t="s">
        <v>27</v>
      </c>
      <c r="K18" s="18">
        <v>1</v>
      </c>
      <c r="L18" s="18">
        <v>1.1579071411736979</v>
      </c>
      <c r="M18" s="17"/>
      <c r="N18" s="18"/>
      <c r="O18" s="17"/>
    </row>
    <row r="19" spans="1:15" x14ac:dyDescent="0.2">
      <c r="A19" s="1" t="s">
        <v>7</v>
      </c>
      <c r="B19" s="1">
        <v>1</v>
      </c>
      <c r="C19" s="1">
        <v>0.1</v>
      </c>
      <c r="D19" s="1">
        <v>1.1000000000000001</v>
      </c>
      <c r="F19" s="4"/>
      <c r="G19" s="4"/>
      <c r="H19" s="4"/>
      <c r="J19" s="17" t="s">
        <v>54</v>
      </c>
      <c r="K19" s="18">
        <v>1</v>
      </c>
      <c r="L19" s="18">
        <v>0.57872832369942195</v>
      </c>
      <c r="M19" s="17"/>
      <c r="N19" s="18"/>
      <c r="O19" s="17"/>
    </row>
    <row r="20" spans="1:15" x14ac:dyDescent="0.2">
      <c r="A20" s="1" t="s">
        <v>8</v>
      </c>
      <c r="B20" s="1">
        <v>1</v>
      </c>
      <c r="C20" s="1">
        <v>1.1000000000000001</v>
      </c>
      <c r="D20" s="1">
        <v>0.6</v>
      </c>
      <c r="F20" s="4"/>
      <c r="G20" s="4"/>
      <c r="H20" s="4"/>
      <c r="J20" s="18" t="s">
        <v>16</v>
      </c>
      <c r="K20" s="18">
        <v>1</v>
      </c>
      <c r="L20" s="18">
        <v>0.79473179241168779</v>
      </c>
      <c r="M20" s="17"/>
      <c r="N20" s="18"/>
      <c r="O20" s="17"/>
    </row>
    <row r="21" spans="1:15" x14ac:dyDescent="0.2">
      <c r="A21" s="1" t="s">
        <v>53</v>
      </c>
      <c r="B21" s="1">
        <v>1</v>
      </c>
      <c r="C21" s="1">
        <v>0.8</v>
      </c>
      <c r="D21" s="1">
        <v>0.8</v>
      </c>
      <c r="F21" s="4"/>
      <c r="G21" s="4"/>
      <c r="H21" s="4"/>
      <c r="J21" s="17"/>
      <c r="K21" s="18"/>
      <c r="L21" s="18"/>
      <c r="M21" s="17"/>
      <c r="N21" s="17"/>
      <c r="O21" s="17"/>
    </row>
    <row r="22" spans="1:15" x14ac:dyDescent="0.2">
      <c r="A22" s="1" t="s">
        <v>27</v>
      </c>
      <c r="B22" s="1">
        <v>1</v>
      </c>
      <c r="C22" s="1">
        <v>0.8</v>
      </c>
      <c r="D22" s="1">
        <v>1</v>
      </c>
      <c r="F22" s="4"/>
      <c r="G22" s="4"/>
      <c r="H22" s="4"/>
    </row>
    <row r="23" spans="1:15" x14ac:dyDescent="0.2">
      <c r="A23" s="1" t="s">
        <v>23</v>
      </c>
      <c r="B23" s="1">
        <v>1</v>
      </c>
      <c r="C23" s="1">
        <v>0.7</v>
      </c>
      <c r="F23" s="4"/>
      <c r="G23" s="4"/>
      <c r="H23" s="4"/>
    </row>
    <row r="24" spans="1:15" x14ac:dyDescent="0.2">
      <c r="A24" s="1" t="s">
        <v>16</v>
      </c>
      <c r="B24" s="1">
        <v>1</v>
      </c>
      <c r="C24" s="1">
        <v>0.7</v>
      </c>
      <c r="D24" s="1">
        <v>1</v>
      </c>
      <c r="F24" s="4"/>
      <c r="G24" s="4"/>
      <c r="H24" s="4"/>
    </row>
    <row r="25" spans="1:15" x14ac:dyDescent="0.2">
      <c r="A25" s="1" t="s">
        <v>13</v>
      </c>
      <c r="B25" s="1">
        <v>1</v>
      </c>
      <c r="C25" s="1">
        <v>2.2999999999999998</v>
      </c>
      <c r="D25" s="1">
        <v>4.0999999999999996</v>
      </c>
      <c r="F25" s="4"/>
      <c r="G25" s="4"/>
      <c r="H25" s="4"/>
    </row>
    <row r="26" spans="1:15" x14ac:dyDescent="0.2">
      <c r="A26" s="1" t="s">
        <v>24</v>
      </c>
      <c r="B26" s="1">
        <v>1</v>
      </c>
      <c r="C26" s="1">
        <v>1.3</v>
      </c>
      <c r="D26" s="1">
        <v>1.8</v>
      </c>
      <c r="F26" s="4"/>
      <c r="G26" s="4"/>
      <c r="H26" s="4"/>
    </row>
    <row r="27" spans="1:15" x14ac:dyDescent="0.2">
      <c r="A27" s="1" t="s">
        <v>5</v>
      </c>
      <c r="B27" s="1">
        <v>1</v>
      </c>
      <c r="D27" s="1">
        <v>0.9</v>
      </c>
      <c r="F27" s="4"/>
      <c r="G27" s="4"/>
      <c r="H27" s="4"/>
    </row>
    <row r="28" spans="1:15" x14ac:dyDescent="0.2">
      <c r="A28" s="1" t="s">
        <v>99</v>
      </c>
      <c r="B28" s="1">
        <v>1</v>
      </c>
      <c r="C28" s="1">
        <v>0.9</v>
      </c>
      <c r="D28" s="1">
        <v>1</v>
      </c>
      <c r="F28" s="4"/>
      <c r="G28" s="4"/>
      <c r="H28" s="4"/>
    </row>
    <row r="29" spans="1:15" x14ac:dyDescent="0.2">
      <c r="A29" s="1" t="s">
        <v>129</v>
      </c>
      <c r="B29" s="1">
        <v>1</v>
      </c>
      <c r="D29" s="1">
        <v>1.6</v>
      </c>
      <c r="F29" s="4"/>
      <c r="G29" s="4"/>
      <c r="H29" s="4"/>
    </row>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8"/>
  <sheetViews>
    <sheetView workbookViewId="0"/>
  </sheetViews>
  <sheetFormatPr defaultRowHeight="12.55" x14ac:dyDescent="0.2"/>
  <cols>
    <col min="1" max="1" width="20.5546875" style="33" customWidth="1"/>
    <col min="2" max="3" width="10.44140625" style="33" bestFit="1" customWidth="1"/>
    <col min="4" max="6" width="8.88671875" style="33"/>
    <col min="7" max="7" width="21.44140625" style="33" customWidth="1"/>
    <col min="8" max="16384" width="8.88671875" style="33"/>
  </cols>
  <sheetData>
    <row r="1" spans="1:11" ht="13.15" x14ac:dyDescent="0.2">
      <c r="A1" s="133" t="s">
        <v>292</v>
      </c>
      <c r="G1" s="134" t="s">
        <v>341</v>
      </c>
    </row>
    <row r="2" spans="1:11" x14ac:dyDescent="0.2">
      <c r="A2" s="33" t="s">
        <v>340</v>
      </c>
      <c r="G2" s="126" t="s">
        <v>291</v>
      </c>
    </row>
    <row r="3" spans="1:11" x14ac:dyDescent="0.2">
      <c r="G3" s="126" t="s">
        <v>234</v>
      </c>
      <c r="H3" s="127"/>
      <c r="I3" s="127"/>
      <c r="J3" s="127"/>
      <c r="K3" s="127"/>
    </row>
    <row r="4" spans="1:11" x14ac:dyDescent="0.2">
      <c r="G4" s="126"/>
      <c r="H4" s="127"/>
      <c r="I4" s="127"/>
      <c r="J4" s="127"/>
      <c r="K4" s="127"/>
    </row>
    <row r="5" spans="1:11" ht="13.15" x14ac:dyDescent="0.25">
      <c r="A5" s="121" t="s">
        <v>33</v>
      </c>
      <c r="B5" s="121">
        <v>2019</v>
      </c>
      <c r="C5" s="121">
        <v>2020</v>
      </c>
      <c r="G5" s="128"/>
      <c r="H5" s="127"/>
      <c r="I5" s="127"/>
      <c r="J5" s="127"/>
      <c r="K5" s="127"/>
    </row>
    <row r="6" spans="1:11" x14ac:dyDescent="0.2">
      <c r="A6" s="122" t="s">
        <v>17</v>
      </c>
      <c r="B6" s="123">
        <v>1.4385065442138201</v>
      </c>
      <c r="C6" s="123">
        <v>1.4530851184701601</v>
      </c>
      <c r="G6" s="127"/>
      <c r="H6" s="127"/>
      <c r="I6" s="127"/>
      <c r="J6" s="127"/>
      <c r="K6" s="127"/>
    </row>
    <row r="7" spans="1:11" ht="13.15" x14ac:dyDescent="0.2">
      <c r="A7" s="122" t="s">
        <v>119</v>
      </c>
      <c r="B7" s="123">
        <v>1.7</v>
      </c>
      <c r="C7" s="123">
        <v>1.7</v>
      </c>
      <c r="G7" s="162"/>
      <c r="H7" s="160" t="s">
        <v>225</v>
      </c>
      <c r="I7" s="161"/>
      <c r="J7" s="161"/>
      <c r="K7" s="127"/>
    </row>
    <row r="8" spans="1:11" ht="13.15" x14ac:dyDescent="0.2">
      <c r="A8" s="122" t="s">
        <v>6</v>
      </c>
      <c r="B8" s="123">
        <v>3.9444710972507</v>
      </c>
      <c r="C8" s="123">
        <v>5.1551787875128099</v>
      </c>
      <c r="G8" s="163"/>
      <c r="H8" s="161"/>
      <c r="I8" s="161"/>
      <c r="J8" s="161"/>
      <c r="K8" s="127"/>
    </row>
    <row r="9" spans="1:11" ht="13.15" x14ac:dyDescent="0.25">
      <c r="A9" s="122" t="s">
        <v>102</v>
      </c>
      <c r="B9" s="123">
        <v>1.32679336266012</v>
      </c>
      <c r="C9" s="123">
        <v>1.34115267222386</v>
      </c>
      <c r="G9" s="164" t="s">
        <v>33</v>
      </c>
      <c r="H9" s="129">
        <v>2020</v>
      </c>
      <c r="I9" s="129"/>
      <c r="J9" s="129"/>
      <c r="K9" s="127"/>
    </row>
    <row r="10" spans="1:11" x14ac:dyDescent="0.2">
      <c r="A10" s="122" t="s">
        <v>113</v>
      </c>
      <c r="B10" s="123">
        <v>3280.83163119763</v>
      </c>
      <c r="C10" s="123">
        <v>3694.8540719645298</v>
      </c>
      <c r="G10" s="130" t="s">
        <v>17</v>
      </c>
      <c r="H10" s="131">
        <v>90</v>
      </c>
      <c r="I10" s="131"/>
      <c r="J10" s="131"/>
      <c r="K10" s="127"/>
    </row>
    <row r="11" spans="1:11" x14ac:dyDescent="0.2">
      <c r="A11" s="122" t="s">
        <v>52</v>
      </c>
      <c r="B11" s="123">
        <v>22.93225</v>
      </c>
      <c r="C11" s="123">
        <v>23.210249999999998</v>
      </c>
      <c r="G11" s="130" t="s">
        <v>6</v>
      </c>
      <c r="H11" s="132" t="s">
        <v>229</v>
      </c>
      <c r="I11" s="131"/>
      <c r="J11" s="131"/>
      <c r="K11" s="127"/>
    </row>
    <row r="12" spans="1:11" x14ac:dyDescent="0.2">
      <c r="A12" s="122" t="s">
        <v>26</v>
      </c>
      <c r="B12" s="123">
        <v>6.669446615</v>
      </c>
      <c r="C12" s="123">
        <v>6.54215220416667</v>
      </c>
      <c r="G12" s="130" t="s">
        <v>116</v>
      </c>
      <c r="H12" s="131" t="s">
        <v>230</v>
      </c>
      <c r="I12" s="131"/>
      <c r="J12" s="131"/>
      <c r="K12" s="127"/>
    </row>
    <row r="13" spans="1:11" x14ac:dyDescent="0.2">
      <c r="A13" s="122" t="s">
        <v>114</v>
      </c>
      <c r="B13" s="123">
        <v>0.89327625706740899</v>
      </c>
      <c r="C13" s="123">
        <v>0.87550639698799804</v>
      </c>
      <c r="G13" s="130" t="s">
        <v>12</v>
      </c>
      <c r="H13" s="131">
        <v>70</v>
      </c>
      <c r="I13" s="131"/>
      <c r="J13" s="131"/>
      <c r="K13" s="127"/>
    </row>
    <row r="14" spans="1:11" x14ac:dyDescent="0.2">
      <c r="A14" s="122" t="s">
        <v>29</v>
      </c>
      <c r="B14" s="123">
        <v>2.8181449999999999</v>
      </c>
      <c r="C14" s="123">
        <v>3.1090166666666699</v>
      </c>
      <c r="G14" s="130" t="s">
        <v>4</v>
      </c>
      <c r="H14" s="131">
        <v>60</v>
      </c>
      <c r="I14" s="131"/>
      <c r="J14" s="131"/>
      <c r="K14" s="127"/>
    </row>
    <row r="15" spans="1:11" x14ac:dyDescent="0.2">
      <c r="A15" s="122" t="s">
        <v>115</v>
      </c>
      <c r="B15" s="123">
        <v>290.66000000000003</v>
      </c>
      <c r="C15" s="123">
        <v>307.99666666666701</v>
      </c>
      <c r="G15" s="130" t="s">
        <v>7</v>
      </c>
      <c r="H15" s="131">
        <v>65</v>
      </c>
      <c r="I15" s="131"/>
      <c r="J15" s="131"/>
      <c r="K15" s="127"/>
    </row>
    <row r="16" spans="1:11" x14ac:dyDescent="0.2">
      <c r="A16" s="122" t="s">
        <v>14</v>
      </c>
      <c r="B16" s="123">
        <v>122.60677360190699</v>
      </c>
      <c r="C16" s="123">
        <v>135.42171162920499</v>
      </c>
      <c r="G16" s="130" t="s">
        <v>10</v>
      </c>
      <c r="H16" s="131">
        <v>60</v>
      </c>
      <c r="I16" s="131"/>
      <c r="J16" s="131"/>
      <c r="K16" s="127"/>
    </row>
    <row r="17" spans="1:11" x14ac:dyDescent="0.2">
      <c r="A17" s="122" t="s">
        <v>116</v>
      </c>
      <c r="B17" s="123">
        <v>70.420340535955106</v>
      </c>
      <c r="C17" s="123">
        <v>74.099566883605206</v>
      </c>
      <c r="G17" s="130" t="s">
        <v>118</v>
      </c>
      <c r="H17" s="131">
        <v>68</v>
      </c>
      <c r="I17" s="131"/>
      <c r="J17" s="131"/>
      <c r="K17" s="127"/>
    </row>
    <row r="18" spans="1:11" x14ac:dyDescent="0.2">
      <c r="A18" s="122" t="s">
        <v>1</v>
      </c>
      <c r="B18" s="123">
        <v>109.009665900863</v>
      </c>
      <c r="C18" s="123">
        <v>106.77458226243699</v>
      </c>
      <c r="G18" s="130" t="s">
        <v>16</v>
      </c>
      <c r="H18" s="131">
        <v>80</v>
      </c>
      <c r="I18" s="131"/>
      <c r="J18" s="131"/>
      <c r="K18" s="127"/>
    </row>
    <row r="19" spans="1:11" x14ac:dyDescent="0.2">
      <c r="A19" s="122" t="s">
        <v>117</v>
      </c>
      <c r="B19" s="123">
        <v>585.91101318036897</v>
      </c>
      <c r="C19" s="123">
        <v>575.58600451094503</v>
      </c>
      <c r="G19" s="130" t="s">
        <v>99</v>
      </c>
      <c r="H19" s="131">
        <v>90</v>
      </c>
      <c r="I19" s="131"/>
      <c r="J19" s="131"/>
      <c r="K19" s="127"/>
    </row>
    <row r="20" spans="1:11" x14ac:dyDescent="0.2">
      <c r="A20" s="122" t="s">
        <v>7</v>
      </c>
      <c r="B20" s="123">
        <v>19.263633333333299</v>
      </c>
      <c r="C20" s="123">
        <v>21.4856083333333</v>
      </c>
      <c r="G20" s="127"/>
      <c r="H20" s="127"/>
      <c r="I20" s="127"/>
      <c r="J20" s="127"/>
      <c r="K20" s="127"/>
    </row>
    <row r="21" spans="1:11" x14ac:dyDescent="0.2">
      <c r="A21" s="122" t="s">
        <v>10</v>
      </c>
      <c r="B21" s="123">
        <v>1.5178750000000001</v>
      </c>
      <c r="C21" s="123">
        <v>1.54205833333333</v>
      </c>
      <c r="G21" s="127"/>
      <c r="H21" s="127"/>
      <c r="I21" s="127"/>
      <c r="J21" s="127"/>
      <c r="K21" s="127"/>
    </row>
    <row r="22" spans="1:11" x14ac:dyDescent="0.2">
      <c r="A22" s="122" t="s">
        <v>8</v>
      </c>
      <c r="B22" s="123">
        <v>8.8000000000000007</v>
      </c>
      <c r="C22" s="123">
        <v>9.4158333333333299</v>
      </c>
    </row>
    <row r="23" spans="1:11" x14ac:dyDescent="0.2">
      <c r="A23" s="122" t="s">
        <v>120</v>
      </c>
      <c r="B23" s="123">
        <v>3.839375</v>
      </c>
      <c r="C23" s="123">
        <v>3.89974166666667</v>
      </c>
    </row>
    <row r="24" spans="1:11" x14ac:dyDescent="0.2">
      <c r="A24" s="124" t="s">
        <v>110</v>
      </c>
      <c r="B24" s="123">
        <v>1165.3575000000001</v>
      </c>
      <c r="C24" s="123">
        <v>1180.26583333333</v>
      </c>
    </row>
    <row r="25" spans="1:11" x14ac:dyDescent="0.2">
      <c r="A25" s="122" t="s">
        <v>118</v>
      </c>
      <c r="B25" s="123">
        <v>14.448427054833299</v>
      </c>
      <c r="C25" s="123">
        <v>16.459105390333299</v>
      </c>
    </row>
    <row r="26" spans="1:11" x14ac:dyDescent="0.2">
      <c r="A26" s="122" t="s">
        <v>13</v>
      </c>
      <c r="B26" s="123">
        <v>9.4583491666666593</v>
      </c>
      <c r="C26" s="123">
        <v>9.2103090284208502</v>
      </c>
    </row>
    <row r="27" spans="1:11" x14ac:dyDescent="0.2">
      <c r="A27" s="122" t="s">
        <v>24</v>
      </c>
      <c r="B27" s="123">
        <v>31.047605780549901</v>
      </c>
      <c r="C27" s="123">
        <v>31.293673213083199</v>
      </c>
    </row>
    <row r="28" spans="1:11" x14ac:dyDescent="0.2">
      <c r="A28" s="122" t="s">
        <v>5</v>
      </c>
      <c r="B28" s="123">
        <v>5.67381930843574</v>
      </c>
      <c r="C28" s="123">
        <v>7.0086054155852198</v>
      </c>
    </row>
    <row r="29" spans="1:11" x14ac:dyDescent="0.2">
      <c r="A29" s="122" t="s">
        <v>99</v>
      </c>
      <c r="B29" s="123">
        <v>0.78344511001192896</v>
      </c>
      <c r="C29" s="123">
        <v>0.77999957669715303</v>
      </c>
    </row>
    <row r="30" spans="1:11" x14ac:dyDescent="0.2">
      <c r="A30" s="122" t="s">
        <v>100</v>
      </c>
      <c r="B30" s="123">
        <v>1</v>
      </c>
      <c r="C30" s="123">
        <v>1</v>
      </c>
    </row>
    <row r="32" spans="1:11" x14ac:dyDescent="0.2">
      <c r="B32" s="125"/>
      <c r="C32" s="125"/>
    </row>
    <row r="33" spans="2:3" x14ac:dyDescent="0.2">
      <c r="B33" s="125"/>
      <c r="C33" s="125"/>
    </row>
    <row r="34" spans="2:3" x14ac:dyDescent="0.2">
      <c r="B34" s="125"/>
      <c r="C34" s="125"/>
    </row>
    <row r="35" spans="2:3" x14ac:dyDescent="0.2">
      <c r="B35" s="125"/>
      <c r="C35" s="125"/>
    </row>
    <row r="36" spans="2:3" x14ac:dyDescent="0.2">
      <c r="B36" s="125"/>
      <c r="C36" s="125"/>
    </row>
    <row r="37" spans="2:3" x14ac:dyDescent="0.2">
      <c r="B37" s="125"/>
      <c r="C37" s="125"/>
    </row>
    <row r="38" spans="2:3" x14ac:dyDescent="0.2">
      <c r="B38" s="125"/>
      <c r="C38" s="125"/>
    </row>
    <row r="39" spans="2:3" x14ac:dyDescent="0.2">
      <c r="B39" s="125"/>
      <c r="C39" s="125"/>
    </row>
    <row r="40" spans="2:3" x14ac:dyDescent="0.2">
      <c r="B40" s="125"/>
      <c r="C40" s="125"/>
    </row>
    <row r="41" spans="2:3" x14ac:dyDescent="0.2">
      <c r="B41" s="125"/>
      <c r="C41" s="125"/>
    </row>
    <row r="42" spans="2:3" x14ac:dyDescent="0.2">
      <c r="B42" s="125"/>
      <c r="C42" s="125"/>
    </row>
    <row r="43" spans="2:3" x14ac:dyDescent="0.2">
      <c r="B43" s="125"/>
      <c r="C43" s="125"/>
    </row>
    <row r="44" spans="2:3" x14ac:dyDescent="0.2">
      <c r="B44" s="125"/>
      <c r="C44" s="125"/>
    </row>
    <row r="45" spans="2:3" x14ac:dyDescent="0.2">
      <c r="B45" s="125"/>
      <c r="C45" s="125"/>
    </row>
    <row r="46" spans="2:3" x14ac:dyDescent="0.2">
      <c r="B46" s="125"/>
      <c r="C46" s="125"/>
    </row>
    <row r="47" spans="2:3" x14ac:dyDescent="0.2">
      <c r="B47" s="125"/>
      <c r="C47" s="125"/>
    </row>
    <row r="48" spans="2:3" x14ac:dyDescent="0.2">
      <c r="B48" s="125"/>
      <c r="C48" s="125"/>
    </row>
    <row r="49" spans="2:3" x14ac:dyDescent="0.2">
      <c r="B49" s="125"/>
      <c r="C49" s="125"/>
    </row>
    <row r="50" spans="2:3" x14ac:dyDescent="0.2">
      <c r="B50" s="125"/>
      <c r="C50" s="125"/>
    </row>
    <row r="51" spans="2:3" x14ac:dyDescent="0.2">
      <c r="B51" s="125"/>
      <c r="C51" s="125"/>
    </row>
    <row r="52" spans="2:3" x14ac:dyDescent="0.2">
      <c r="B52" s="125"/>
      <c r="C52" s="125"/>
    </row>
    <row r="53" spans="2:3" x14ac:dyDescent="0.2">
      <c r="B53" s="125"/>
      <c r="C53" s="125"/>
    </row>
    <row r="54" spans="2:3" x14ac:dyDescent="0.2">
      <c r="B54" s="125"/>
      <c r="C54" s="125"/>
    </row>
    <row r="55" spans="2:3" x14ac:dyDescent="0.2">
      <c r="B55" s="125"/>
      <c r="C55" s="125"/>
    </row>
    <row r="56" spans="2:3" x14ac:dyDescent="0.2">
      <c r="B56" s="125"/>
      <c r="C56" s="125"/>
    </row>
    <row r="57" spans="2:3" x14ac:dyDescent="0.2">
      <c r="B57" s="125"/>
      <c r="C57" s="125"/>
    </row>
    <row r="59" spans="2:3" x14ac:dyDescent="0.2">
      <c r="B59" s="125"/>
      <c r="C59" s="125"/>
    </row>
    <row r="60" spans="2:3" x14ac:dyDescent="0.2">
      <c r="B60" s="125"/>
      <c r="C60" s="125"/>
    </row>
    <row r="61" spans="2:3" x14ac:dyDescent="0.2">
      <c r="B61" s="125"/>
      <c r="C61" s="125"/>
    </row>
    <row r="62" spans="2:3" x14ac:dyDescent="0.2">
      <c r="B62" s="125"/>
      <c r="C62" s="125"/>
    </row>
    <row r="63" spans="2:3" x14ac:dyDescent="0.2">
      <c r="B63" s="125"/>
      <c r="C63" s="125"/>
    </row>
    <row r="64" spans="2:3" x14ac:dyDescent="0.2">
      <c r="B64" s="125"/>
      <c r="C64" s="125"/>
    </row>
    <row r="65" spans="2:3" x14ac:dyDescent="0.2">
      <c r="B65" s="125"/>
      <c r="C65" s="125"/>
    </row>
    <row r="66" spans="2:3" x14ac:dyDescent="0.2">
      <c r="B66" s="125"/>
      <c r="C66" s="125"/>
    </row>
    <row r="67" spans="2:3" x14ac:dyDescent="0.2">
      <c r="B67" s="125"/>
      <c r="C67" s="125"/>
    </row>
    <row r="68" spans="2:3" x14ac:dyDescent="0.2">
      <c r="B68" s="125"/>
      <c r="C68" s="125"/>
    </row>
    <row r="69" spans="2:3" x14ac:dyDescent="0.2">
      <c r="B69" s="125"/>
      <c r="C69" s="125"/>
    </row>
    <row r="70" spans="2:3" x14ac:dyDescent="0.2">
      <c r="B70" s="125"/>
      <c r="C70" s="125"/>
    </row>
    <row r="71" spans="2:3" x14ac:dyDescent="0.2">
      <c r="B71" s="125"/>
      <c r="C71" s="125"/>
    </row>
    <row r="72" spans="2:3" x14ac:dyDescent="0.2">
      <c r="B72" s="125"/>
      <c r="C72" s="125"/>
    </row>
    <row r="73" spans="2:3" x14ac:dyDescent="0.2">
      <c r="B73" s="125"/>
      <c r="C73" s="125"/>
    </row>
    <row r="74" spans="2:3" x14ac:dyDescent="0.2">
      <c r="B74" s="125"/>
      <c r="C74" s="125"/>
    </row>
    <row r="75" spans="2:3" x14ac:dyDescent="0.2">
      <c r="B75" s="125"/>
      <c r="C75" s="125"/>
    </row>
    <row r="76" spans="2:3" x14ac:dyDescent="0.2">
      <c r="B76" s="125"/>
      <c r="C76" s="125"/>
    </row>
    <row r="77" spans="2:3" x14ac:dyDescent="0.2">
      <c r="B77" s="125"/>
      <c r="C77" s="125"/>
    </row>
    <row r="78" spans="2:3" x14ac:dyDescent="0.2">
      <c r="B78" s="125"/>
      <c r="C78" s="125"/>
    </row>
    <row r="79" spans="2:3" x14ac:dyDescent="0.2">
      <c r="B79" s="125"/>
      <c r="C79" s="125"/>
    </row>
    <row r="80" spans="2:3" x14ac:dyDescent="0.2">
      <c r="B80" s="125"/>
      <c r="C80" s="125"/>
    </row>
    <row r="81" spans="2:3" x14ac:dyDescent="0.2">
      <c r="B81" s="125"/>
      <c r="C81" s="125"/>
    </row>
    <row r="83" spans="2:3" x14ac:dyDescent="0.2">
      <c r="B83" s="125"/>
      <c r="C83" s="125"/>
    </row>
    <row r="84" spans="2:3" x14ac:dyDescent="0.2">
      <c r="B84" s="125"/>
      <c r="C84" s="125"/>
    </row>
    <row r="85" spans="2:3" x14ac:dyDescent="0.2">
      <c r="B85" s="125"/>
      <c r="C85" s="125"/>
    </row>
    <row r="86" spans="2:3" x14ac:dyDescent="0.2">
      <c r="B86" s="125"/>
      <c r="C86" s="125"/>
    </row>
    <row r="87" spans="2:3" x14ac:dyDescent="0.2">
      <c r="B87" s="125"/>
      <c r="C87" s="125"/>
    </row>
    <row r="88" spans="2:3" x14ac:dyDescent="0.2">
      <c r="B88" s="125"/>
      <c r="C88" s="125"/>
    </row>
    <row r="89" spans="2:3" x14ac:dyDescent="0.2">
      <c r="B89" s="125"/>
      <c r="C89" s="125"/>
    </row>
    <row r="90" spans="2:3" x14ac:dyDescent="0.2">
      <c r="B90" s="125"/>
      <c r="C90" s="125"/>
    </row>
    <row r="91" spans="2:3" x14ac:dyDescent="0.2">
      <c r="B91" s="125"/>
      <c r="C91" s="125"/>
    </row>
    <row r="92" spans="2:3" x14ac:dyDescent="0.2">
      <c r="B92" s="125"/>
      <c r="C92" s="125"/>
    </row>
    <row r="93" spans="2:3" x14ac:dyDescent="0.2">
      <c r="B93" s="125"/>
      <c r="C93" s="125"/>
    </row>
    <row r="94" spans="2:3" x14ac:dyDescent="0.2">
      <c r="B94" s="125"/>
      <c r="C94" s="125"/>
    </row>
    <row r="95" spans="2:3" x14ac:dyDescent="0.2">
      <c r="B95" s="125"/>
      <c r="C95" s="125"/>
    </row>
    <row r="96" spans="2:3" x14ac:dyDescent="0.2">
      <c r="B96" s="125"/>
      <c r="C96" s="125"/>
    </row>
    <row r="97" spans="2:3" x14ac:dyDescent="0.2">
      <c r="B97" s="125"/>
      <c r="C97" s="125"/>
    </row>
    <row r="98" spans="2:3" x14ac:dyDescent="0.2">
      <c r="B98" s="125"/>
      <c r="C98" s="125"/>
    </row>
    <row r="99" spans="2:3" x14ac:dyDescent="0.2">
      <c r="B99" s="125"/>
      <c r="C99" s="125"/>
    </row>
    <row r="100" spans="2:3" x14ac:dyDescent="0.2">
      <c r="B100" s="125"/>
      <c r="C100" s="125"/>
    </row>
    <row r="101" spans="2:3" x14ac:dyDescent="0.2">
      <c r="B101" s="125"/>
      <c r="C101" s="125"/>
    </row>
    <row r="102" spans="2:3" x14ac:dyDescent="0.2">
      <c r="B102" s="125"/>
      <c r="C102" s="125"/>
    </row>
    <row r="103" spans="2:3" x14ac:dyDescent="0.2">
      <c r="B103" s="125"/>
      <c r="C103" s="125"/>
    </row>
    <row r="104" spans="2:3" x14ac:dyDescent="0.2">
      <c r="B104" s="125"/>
      <c r="C104" s="125"/>
    </row>
    <row r="105" spans="2:3" x14ac:dyDescent="0.2">
      <c r="B105" s="125"/>
      <c r="C105" s="125"/>
    </row>
    <row r="106" spans="2:3" x14ac:dyDescent="0.2">
      <c r="B106" s="125"/>
      <c r="C106" s="125"/>
    </row>
    <row r="107" spans="2:3" x14ac:dyDescent="0.2">
      <c r="B107" s="125"/>
      <c r="C107" s="125"/>
    </row>
    <row r="109" spans="2:3" x14ac:dyDescent="0.2">
      <c r="B109" s="125"/>
      <c r="C109" s="125"/>
    </row>
    <row r="110" spans="2:3" x14ac:dyDescent="0.2">
      <c r="B110" s="125"/>
      <c r="C110" s="125"/>
    </row>
    <row r="111" spans="2:3" x14ac:dyDescent="0.2">
      <c r="B111" s="125"/>
      <c r="C111" s="125"/>
    </row>
    <row r="112" spans="2:3" x14ac:dyDescent="0.2">
      <c r="B112" s="125"/>
      <c r="C112" s="125"/>
    </row>
    <row r="113" spans="2:3" x14ac:dyDescent="0.2">
      <c r="B113" s="125"/>
      <c r="C113" s="125"/>
    </row>
    <row r="114" spans="2:3" x14ac:dyDescent="0.2">
      <c r="B114" s="125"/>
      <c r="C114" s="125"/>
    </row>
    <row r="115" spans="2:3" x14ac:dyDescent="0.2">
      <c r="B115" s="125"/>
      <c r="C115" s="125"/>
    </row>
    <row r="116" spans="2:3" x14ac:dyDescent="0.2">
      <c r="B116" s="125"/>
      <c r="C116" s="125"/>
    </row>
    <row r="117" spans="2:3" x14ac:dyDescent="0.2">
      <c r="B117" s="125"/>
      <c r="C117" s="125"/>
    </row>
    <row r="118" spans="2:3" x14ac:dyDescent="0.2">
      <c r="B118" s="125"/>
      <c r="C118" s="125"/>
    </row>
    <row r="122" spans="2:3" x14ac:dyDescent="0.2">
      <c r="B122" s="125"/>
      <c r="C122" s="125"/>
    </row>
    <row r="123" spans="2:3" x14ac:dyDescent="0.2">
      <c r="B123" s="125"/>
      <c r="C123" s="125"/>
    </row>
    <row r="124" spans="2:3" x14ac:dyDescent="0.2">
      <c r="B124" s="125"/>
      <c r="C124" s="125"/>
    </row>
    <row r="125" spans="2:3" x14ac:dyDescent="0.2">
      <c r="B125" s="125"/>
      <c r="C125" s="125"/>
    </row>
    <row r="136" spans="2:3" x14ac:dyDescent="0.2">
      <c r="B136" s="125"/>
      <c r="C136" s="125"/>
    </row>
    <row r="137" spans="2:3" x14ac:dyDescent="0.2">
      <c r="B137" s="125"/>
      <c r="C137" s="125"/>
    </row>
    <row r="138" spans="2:3" x14ac:dyDescent="0.2">
      <c r="B138" s="125"/>
      <c r="C138" s="125"/>
    </row>
  </sheetData>
  <sortState ref="A5:C31">
    <sortCondition ref="A5"/>
  </sortState>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6"/>
  <sheetViews>
    <sheetView zoomScaleNormal="100" workbookViewId="0">
      <selection activeCell="A2" sqref="A2"/>
    </sheetView>
  </sheetViews>
  <sheetFormatPr defaultRowHeight="12.55" x14ac:dyDescent="0.2"/>
  <cols>
    <col min="1" max="1" width="20.6640625" style="1" customWidth="1"/>
    <col min="2" max="4" width="6.77734375" style="1" customWidth="1"/>
    <col min="5" max="5" width="10.77734375" style="1" customWidth="1"/>
    <col min="6" max="8" width="6.77734375" style="1" customWidth="1"/>
    <col min="9" max="9" width="10.77734375" style="1" customWidth="1"/>
    <col min="10" max="12" width="8.88671875" style="1"/>
    <col min="13" max="13" width="4.88671875" style="1" customWidth="1"/>
    <col min="14" max="14" width="8.88671875" style="1"/>
    <col min="15" max="15" width="28.88671875" style="1" customWidth="1"/>
    <col min="16" max="16384" width="8.88671875" style="1"/>
  </cols>
  <sheetData>
    <row r="1" spans="1:19" ht="13.15" x14ac:dyDescent="0.25">
      <c r="A1" s="34" t="s">
        <v>342</v>
      </c>
      <c r="B1" s="33"/>
      <c r="C1" s="33"/>
      <c r="D1" s="33"/>
      <c r="E1" s="33"/>
      <c r="F1" s="33"/>
      <c r="G1" s="33"/>
      <c r="H1" s="33"/>
      <c r="I1" s="33"/>
      <c r="J1" s="33"/>
      <c r="K1" s="33"/>
      <c r="L1" s="33"/>
      <c r="M1" s="33"/>
    </row>
    <row r="2" spans="1:19" ht="13.15" x14ac:dyDescent="0.25">
      <c r="A2" s="34"/>
      <c r="B2" s="33"/>
      <c r="C2" s="33"/>
      <c r="D2" s="33"/>
      <c r="E2" s="33"/>
      <c r="F2" s="33"/>
      <c r="G2" s="33"/>
      <c r="H2" s="33"/>
      <c r="I2" s="33"/>
      <c r="J2" s="33"/>
      <c r="K2" s="33"/>
      <c r="L2" s="33"/>
      <c r="M2" s="33"/>
    </row>
    <row r="3" spans="1:19" x14ac:dyDescent="0.2">
      <c r="A3" s="1" t="s">
        <v>343</v>
      </c>
      <c r="B3" s="33"/>
      <c r="C3" s="33"/>
      <c r="D3" s="33"/>
      <c r="E3" s="33"/>
      <c r="F3" s="33"/>
      <c r="G3" s="33"/>
      <c r="H3" s="33"/>
      <c r="I3" s="33"/>
      <c r="J3" s="33"/>
      <c r="K3" s="33"/>
      <c r="L3" s="33"/>
      <c r="M3" s="33"/>
    </row>
    <row r="4" spans="1:19" x14ac:dyDescent="0.2">
      <c r="A4" s="1" t="s">
        <v>344</v>
      </c>
      <c r="B4" s="33"/>
      <c r="C4" s="33"/>
      <c r="D4" s="33"/>
      <c r="E4" s="33"/>
      <c r="F4" s="33"/>
      <c r="G4" s="33"/>
      <c r="H4" s="33"/>
      <c r="I4" s="33"/>
      <c r="J4" s="33"/>
      <c r="K4" s="33"/>
      <c r="L4" s="33"/>
      <c r="M4" s="33"/>
    </row>
    <row r="5" spans="1:19" x14ac:dyDescent="0.2">
      <c r="A5" s="1" t="s">
        <v>345</v>
      </c>
      <c r="B5" s="33"/>
      <c r="C5" s="33"/>
      <c r="D5" s="33"/>
      <c r="E5" s="33"/>
      <c r="F5" s="33"/>
      <c r="G5" s="33"/>
      <c r="H5" s="33"/>
      <c r="I5" s="33"/>
      <c r="J5" s="33"/>
      <c r="K5" s="33"/>
      <c r="L5" s="33"/>
      <c r="M5" s="33"/>
    </row>
    <row r="6" spans="1:19" x14ac:dyDescent="0.2">
      <c r="A6" s="33"/>
      <c r="B6" s="33"/>
      <c r="C6" s="33"/>
      <c r="D6" s="33"/>
      <c r="E6" s="33"/>
      <c r="F6" s="33"/>
      <c r="G6" s="33"/>
      <c r="H6" s="33"/>
      <c r="I6" s="33"/>
      <c r="J6" s="33"/>
      <c r="K6" s="33"/>
      <c r="L6" s="33"/>
      <c r="M6" s="33"/>
    </row>
    <row r="7" spans="1:19" x14ac:dyDescent="0.2">
      <c r="A7" s="149" t="s">
        <v>164</v>
      </c>
      <c r="B7" s="147" t="s">
        <v>163</v>
      </c>
      <c r="C7" s="148"/>
      <c r="D7" s="148"/>
      <c r="E7" s="148"/>
      <c r="F7" s="148"/>
      <c r="G7" s="148"/>
      <c r="H7" s="148"/>
      <c r="I7" s="148"/>
      <c r="J7" s="147" t="s">
        <v>157</v>
      </c>
      <c r="K7" s="148"/>
      <c r="L7" s="148"/>
      <c r="M7" s="33"/>
    </row>
    <row r="8" spans="1:19" x14ac:dyDescent="0.2">
      <c r="A8" s="150"/>
      <c r="B8" s="158" t="s">
        <v>125</v>
      </c>
      <c r="C8" s="159"/>
      <c r="D8" s="159"/>
      <c r="E8" s="159"/>
      <c r="F8" s="158" t="s">
        <v>126</v>
      </c>
      <c r="G8" s="159"/>
      <c r="H8" s="159"/>
      <c r="I8" s="159"/>
      <c r="J8" s="148"/>
      <c r="K8" s="148"/>
      <c r="L8" s="148"/>
      <c r="M8" s="35"/>
      <c r="N8" s="33"/>
    </row>
    <row r="9" spans="1:19" x14ac:dyDescent="0.2">
      <c r="A9" s="150"/>
      <c r="B9" s="155" t="s">
        <v>127</v>
      </c>
      <c r="C9" s="156"/>
      <c r="D9" s="156"/>
      <c r="E9" s="156"/>
      <c r="F9" s="157"/>
      <c r="G9" s="157"/>
      <c r="H9" s="157"/>
      <c r="I9" s="157"/>
      <c r="J9" s="157"/>
      <c r="K9" s="157"/>
      <c r="L9" s="157"/>
      <c r="M9" s="36"/>
      <c r="N9" s="33"/>
    </row>
    <row r="10" spans="1:19" ht="13.15" customHeight="1" x14ac:dyDescent="0.2">
      <c r="A10" s="151"/>
      <c r="B10" s="37" t="s">
        <v>121</v>
      </c>
      <c r="C10" s="37" t="s">
        <v>122</v>
      </c>
      <c r="D10" s="37" t="s">
        <v>123</v>
      </c>
      <c r="E10" s="37" t="s">
        <v>158</v>
      </c>
      <c r="F10" s="37" t="s">
        <v>121</v>
      </c>
      <c r="G10" s="37" t="s">
        <v>122</v>
      </c>
      <c r="H10" s="37" t="s">
        <v>123</v>
      </c>
      <c r="I10" s="37" t="s">
        <v>158</v>
      </c>
      <c r="J10" s="37" t="s">
        <v>121</v>
      </c>
      <c r="K10" s="37" t="s">
        <v>122</v>
      </c>
      <c r="L10" s="37" t="s">
        <v>123</v>
      </c>
      <c r="M10" s="36"/>
      <c r="N10" s="33"/>
    </row>
    <row r="11" spans="1:19" x14ac:dyDescent="0.2">
      <c r="A11" s="38" t="s">
        <v>131</v>
      </c>
      <c r="B11" s="152" t="s">
        <v>165</v>
      </c>
      <c r="C11" s="153"/>
      <c r="D11" s="153"/>
      <c r="E11" s="153"/>
      <c r="F11" s="153"/>
      <c r="G11" s="153"/>
      <c r="H11" s="153"/>
      <c r="I11" s="154"/>
      <c r="J11" s="39" t="s">
        <v>124</v>
      </c>
      <c r="K11" s="39" t="s">
        <v>124</v>
      </c>
      <c r="L11" s="40"/>
      <c r="M11" s="33"/>
      <c r="N11" s="33"/>
      <c r="S11" s="32"/>
    </row>
    <row r="12" spans="1:19" x14ac:dyDescent="0.2">
      <c r="A12" s="41" t="s">
        <v>112</v>
      </c>
      <c r="B12" s="39" t="s">
        <v>124</v>
      </c>
      <c r="C12" s="39" t="s">
        <v>124</v>
      </c>
      <c r="D12" s="40"/>
      <c r="E12" s="42"/>
      <c r="F12" s="39" t="s">
        <v>124</v>
      </c>
      <c r="G12" s="39" t="s">
        <v>124</v>
      </c>
      <c r="H12" s="40"/>
      <c r="I12" s="42"/>
      <c r="J12" s="39" t="s">
        <v>124</v>
      </c>
      <c r="K12" s="40"/>
      <c r="L12" s="40"/>
      <c r="M12" s="33"/>
      <c r="N12" s="33"/>
      <c r="S12" s="32"/>
    </row>
    <row r="13" spans="1:19" x14ac:dyDescent="0.2">
      <c r="A13" s="38" t="s">
        <v>132</v>
      </c>
      <c r="B13" s="152" t="s">
        <v>165</v>
      </c>
      <c r="C13" s="153"/>
      <c r="D13" s="153"/>
      <c r="E13" s="153"/>
      <c r="F13" s="153"/>
      <c r="G13" s="153"/>
      <c r="H13" s="153"/>
      <c r="I13" s="154"/>
      <c r="J13" s="39" t="s">
        <v>124</v>
      </c>
      <c r="K13" s="40"/>
      <c r="L13" s="39" t="s">
        <v>124</v>
      </c>
      <c r="M13" s="33"/>
      <c r="N13" s="33"/>
      <c r="S13" s="32"/>
    </row>
    <row r="14" spans="1:19" x14ac:dyDescent="0.2">
      <c r="A14" s="41" t="s">
        <v>17</v>
      </c>
      <c r="B14" s="39" t="s">
        <v>124</v>
      </c>
      <c r="C14" s="39" t="s">
        <v>124</v>
      </c>
      <c r="D14" s="40"/>
      <c r="E14" s="40"/>
      <c r="F14" s="40"/>
      <c r="G14" s="40"/>
      <c r="H14" s="40"/>
      <c r="I14" s="40"/>
      <c r="J14" s="152" t="s">
        <v>165</v>
      </c>
      <c r="K14" s="153"/>
      <c r="L14" s="154"/>
      <c r="M14" s="33"/>
      <c r="N14" s="33"/>
      <c r="S14" s="32"/>
    </row>
    <row r="15" spans="1:19" x14ac:dyDescent="0.2">
      <c r="A15" s="41" t="s">
        <v>28</v>
      </c>
      <c r="B15" s="40"/>
      <c r="C15" s="40"/>
      <c r="D15" s="40"/>
      <c r="E15" s="39" t="s">
        <v>124</v>
      </c>
      <c r="F15" s="39" t="s">
        <v>124</v>
      </c>
      <c r="G15" s="39" t="s">
        <v>124</v>
      </c>
      <c r="H15" s="39" t="s">
        <v>124</v>
      </c>
      <c r="I15" s="40"/>
      <c r="J15" s="39" t="s">
        <v>124</v>
      </c>
      <c r="K15" s="40"/>
      <c r="L15" s="40"/>
      <c r="M15" s="33"/>
      <c r="N15" s="33"/>
      <c r="S15" s="32"/>
    </row>
    <row r="16" spans="1:19" x14ac:dyDescent="0.2">
      <c r="A16" s="38" t="s">
        <v>119</v>
      </c>
      <c r="B16" s="152" t="s">
        <v>162</v>
      </c>
      <c r="C16" s="153"/>
      <c r="D16" s="153"/>
      <c r="E16" s="153"/>
      <c r="F16" s="153"/>
      <c r="G16" s="153"/>
      <c r="H16" s="153"/>
      <c r="I16" s="154"/>
      <c r="J16" s="39" t="s">
        <v>124</v>
      </c>
      <c r="K16" s="40"/>
      <c r="L16" s="40"/>
      <c r="M16" s="33"/>
      <c r="N16" s="33"/>
      <c r="S16" s="32"/>
    </row>
    <row r="17" spans="1:19" x14ac:dyDescent="0.2">
      <c r="A17" s="41" t="s">
        <v>128</v>
      </c>
      <c r="B17" s="39" t="s">
        <v>124</v>
      </c>
      <c r="C17" s="40"/>
      <c r="D17" s="40"/>
      <c r="E17" s="40"/>
      <c r="F17" s="39" t="s">
        <v>124</v>
      </c>
      <c r="G17" s="40"/>
      <c r="H17" s="40"/>
      <c r="I17" s="40"/>
      <c r="J17" s="152" t="s">
        <v>165</v>
      </c>
      <c r="K17" s="153"/>
      <c r="L17" s="154"/>
      <c r="M17" s="33"/>
      <c r="N17" s="33"/>
      <c r="S17" s="32"/>
    </row>
    <row r="18" spans="1:19" x14ac:dyDescent="0.2">
      <c r="A18" s="38" t="s">
        <v>133</v>
      </c>
      <c r="B18" s="152" t="s">
        <v>165</v>
      </c>
      <c r="C18" s="153"/>
      <c r="D18" s="153"/>
      <c r="E18" s="153"/>
      <c r="F18" s="153"/>
      <c r="G18" s="153"/>
      <c r="H18" s="153"/>
      <c r="I18" s="154"/>
      <c r="J18" s="39" t="s">
        <v>124</v>
      </c>
      <c r="K18" s="39" t="s">
        <v>124</v>
      </c>
      <c r="L18" s="40"/>
      <c r="M18" s="33"/>
      <c r="N18" s="33"/>
      <c r="S18" s="32"/>
    </row>
    <row r="19" spans="1:19" x14ac:dyDescent="0.2">
      <c r="A19" s="41" t="s">
        <v>6</v>
      </c>
      <c r="B19" s="39" t="s">
        <v>124</v>
      </c>
      <c r="C19" s="40"/>
      <c r="D19" s="40"/>
      <c r="E19" s="40"/>
      <c r="F19" s="39" t="s">
        <v>124</v>
      </c>
      <c r="G19" s="40"/>
      <c r="H19" s="40"/>
      <c r="I19" s="40"/>
      <c r="J19" s="152" t="s">
        <v>162</v>
      </c>
      <c r="K19" s="153"/>
      <c r="L19" s="154"/>
      <c r="M19" s="33"/>
      <c r="N19" s="33"/>
      <c r="S19" s="32"/>
    </row>
    <row r="20" spans="1:19" x14ac:dyDescent="0.2">
      <c r="A20" s="41" t="s">
        <v>134</v>
      </c>
      <c r="B20" s="39" t="s">
        <v>124</v>
      </c>
      <c r="C20" s="39" t="s">
        <v>124</v>
      </c>
      <c r="D20" s="39" t="s">
        <v>124</v>
      </c>
      <c r="E20" s="40"/>
      <c r="F20" s="39" t="s">
        <v>124</v>
      </c>
      <c r="G20" s="39" t="s">
        <v>124</v>
      </c>
      <c r="H20" s="39" t="s">
        <v>124</v>
      </c>
      <c r="I20" s="40"/>
      <c r="J20" s="39" t="s">
        <v>124</v>
      </c>
      <c r="K20" s="39" t="s">
        <v>124</v>
      </c>
      <c r="L20" s="40"/>
      <c r="M20" s="33"/>
      <c r="N20" s="33"/>
      <c r="S20" s="32"/>
    </row>
    <row r="21" spans="1:19" x14ac:dyDescent="0.2">
      <c r="A21" s="41" t="s">
        <v>102</v>
      </c>
      <c r="B21" s="40"/>
      <c r="C21" s="40"/>
      <c r="D21" s="40"/>
      <c r="E21" s="39" t="s">
        <v>124</v>
      </c>
      <c r="F21" s="40"/>
      <c r="G21" s="40"/>
      <c r="H21" s="40"/>
      <c r="I21" s="39" t="s">
        <v>124</v>
      </c>
      <c r="J21" s="39" t="s">
        <v>124</v>
      </c>
      <c r="K21" s="39" t="s">
        <v>124</v>
      </c>
      <c r="L21" s="39" t="s">
        <v>124</v>
      </c>
      <c r="M21" s="33"/>
      <c r="N21" s="33"/>
      <c r="S21" s="32"/>
    </row>
    <row r="22" spans="1:19" x14ac:dyDescent="0.2">
      <c r="A22" s="41" t="s">
        <v>19</v>
      </c>
      <c r="B22" s="40"/>
      <c r="C22" s="40"/>
      <c r="D22" s="40"/>
      <c r="E22" s="39" t="s">
        <v>124</v>
      </c>
      <c r="F22" s="40"/>
      <c r="G22" s="40"/>
      <c r="H22" s="40"/>
      <c r="I22" s="39" t="s">
        <v>124</v>
      </c>
      <c r="J22" s="152" t="s">
        <v>165</v>
      </c>
      <c r="K22" s="153"/>
      <c r="L22" s="154"/>
      <c r="M22" s="33"/>
      <c r="N22" s="33"/>
      <c r="S22" s="32"/>
    </row>
    <row r="23" spans="1:19" x14ac:dyDescent="0.2">
      <c r="A23" s="43" t="s">
        <v>104</v>
      </c>
      <c r="B23" s="152" t="s">
        <v>165</v>
      </c>
      <c r="C23" s="153"/>
      <c r="D23" s="153"/>
      <c r="E23" s="153"/>
      <c r="F23" s="153"/>
      <c r="G23" s="153"/>
      <c r="H23" s="153"/>
      <c r="I23" s="154"/>
      <c r="J23" s="39" t="s">
        <v>124</v>
      </c>
      <c r="K23" s="39" t="s">
        <v>124</v>
      </c>
      <c r="L23" s="40"/>
      <c r="M23" s="33"/>
      <c r="N23" s="33"/>
      <c r="S23" s="32"/>
    </row>
    <row r="24" spans="1:19" x14ac:dyDescent="0.2">
      <c r="A24" s="38" t="s">
        <v>135</v>
      </c>
      <c r="B24" s="152" t="s">
        <v>165</v>
      </c>
      <c r="C24" s="153"/>
      <c r="D24" s="153"/>
      <c r="E24" s="153"/>
      <c r="F24" s="153"/>
      <c r="G24" s="153"/>
      <c r="H24" s="153"/>
      <c r="I24" s="154"/>
      <c r="J24" s="39" t="s">
        <v>124</v>
      </c>
      <c r="K24" s="40"/>
      <c r="L24" s="40"/>
      <c r="M24" s="33"/>
      <c r="N24" s="33"/>
      <c r="S24" s="32"/>
    </row>
    <row r="25" spans="1:19" x14ac:dyDescent="0.2">
      <c r="A25" s="41" t="s">
        <v>113</v>
      </c>
      <c r="B25" s="39" t="s">
        <v>124</v>
      </c>
      <c r="C25" s="39" t="s">
        <v>124</v>
      </c>
      <c r="D25" s="40"/>
      <c r="E25" s="40"/>
      <c r="F25" s="39" t="s">
        <v>124</v>
      </c>
      <c r="G25" s="39" t="s">
        <v>124</v>
      </c>
      <c r="H25" s="40"/>
      <c r="I25" s="40"/>
      <c r="J25" s="39" t="s">
        <v>124</v>
      </c>
      <c r="K25" s="39" t="s">
        <v>124</v>
      </c>
      <c r="L25" s="40"/>
      <c r="M25" s="33"/>
      <c r="N25" s="33"/>
      <c r="S25" s="32"/>
    </row>
    <row r="26" spans="1:19" x14ac:dyDescent="0.2">
      <c r="A26" s="38" t="s">
        <v>105</v>
      </c>
      <c r="B26" s="152" t="s">
        <v>165</v>
      </c>
      <c r="C26" s="153"/>
      <c r="D26" s="153"/>
      <c r="E26" s="153"/>
      <c r="F26" s="153"/>
      <c r="G26" s="153"/>
      <c r="H26" s="153"/>
      <c r="I26" s="154"/>
      <c r="J26" s="39" t="s">
        <v>124</v>
      </c>
      <c r="K26" s="39" t="s">
        <v>124</v>
      </c>
      <c r="L26" s="40"/>
      <c r="M26" s="33"/>
      <c r="N26" s="33"/>
      <c r="S26" s="32"/>
    </row>
    <row r="27" spans="1:19" x14ac:dyDescent="0.2">
      <c r="A27" s="41" t="s">
        <v>106</v>
      </c>
      <c r="B27" s="39" t="s">
        <v>124</v>
      </c>
      <c r="C27" s="39" t="s">
        <v>124</v>
      </c>
      <c r="D27" s="40"/>
      <c r="E27" s="40"/>
      <c r="F27" s="39" t="s">
        <v>124</v>
      </c>
      <c r="G27" s="39" t="s">
        <v>124</v>
      </c>
      <c r="H27" s="40"/>
      <c r="I27" s="40"/>
      <c r="J27" s="39" t="s">
        <v>124</v>
      </c>
      <c r="K27" s="39" t="s">
        <v>124</v>
      </c>
      <c r="L27" s="40"/>
      <c r="M27" s="33"/>
      <c r="N27" s="33"/>
      <c r="S27" s="32"/>
    </row>
    <row r="28" spans="1:19" x14ac:dyDescent="0.2">
      <c r="A28" s="41" t="s">
        <v>74</v>
      </c>
      <c r="B28" s="40"/>
      <c r="C28" s="40"/>
      <c r="D28" s="40"/>
      <c r="E28" s="39" t="s">
        <v>124</v>
      </c>
      <c r="F28" s="40"/>
      <c r="G28" s="40"/>
      <c r="H28" s="40"/>
      <c r="I28" s="39" t="s">
        <v>124</v>
      </c>
      <c r="J28" s="152" t="s">
        <v>165</v>
      </c>
      <c r="K28" s="153"/>
      <c r="L28" s="154"/>
      <c r="M28" s="33"/>
      <c r="N28" s="33"/>
      <c r="S28" s="32"/>
    </row>
    <row r="29" spans="1:19" x14ac:dyDescent="0.2">
      <c r="A29" s="38" t="s">
        <v>136</v>
      </c>
      <c r="B29" s="152" t="s">
        <v>165</v>
      </c>
      <c r="C29" s="153"/>
      <c r="D29" s="153"/>
      <c r="E29" s="153"/>
      <c r="F29" s="153"/>
      <c r="G29" s="153"/>
      <c r="H29" s="153"/>
      <c r="I29" s="154"/>
      <c r="J29" s="39" t="s">
        <v>124</v>
      </c>
      <c r="K29" s="40"/>
      <c r="L29" s="40"/>
      <c r="M29" s="33"/>
      <c r="N29" s="33"/>
      <c r="S29" s="32"/>
    </row>
    <row r="30" spans="1:19" x14ac:dyDescent="0.2">
      <c r="A30" s="41" t="s">
        <v>52</v>
      </c>
      <c r="B30" s="39" t="s">
        <v>124</v>
      </c>
      <c r="C30" s="39" t="s">
        <v>124</v>
      </c>
      <c r="D30" s="39" t="s">
        <v>124</v>
      </c>
      <c r="E30" s="40"/>
      <c r="F30" s="39" t="s">
        <v>124</v>
      </c>
      <c r="G30" s="39" t="s">
        <v>124</v>
      </c>
      <c r="H30" s="39" t="s">
        <v>124</v>
      </c>
      <c r="I30" s="40"/>
      <c r="J30" s="39" t="s">
        <v>124</v>
      </c>
      <c r="K30" s="40"/>
      <c r="L30" s="39" t="s">
        <v>124</v>
      </c>
      <c r="M30" s="33"/>
      <c r="N30" s="33"/>
      <c r="S30" s="32"/>
    </row>
    <row r="31" spans="1:19" x14ac:dyDescent="0.2">
      <c r="A31" s="41" t="s">
        <v>26</v>
      </c>
      <c r="B31" s="39" t="s">
        <v>124</v>
      </c>
      <c r="C31" s="39" t="s">
        <v>124</v>
      </c>
      <c r="D31" s="40"/>
      <c r="E31" s="40"/>
      <c r="F31" s="39" t="s">
        <v>124</v>
      </c>
      <c r="G31" s="39" t="s">
        <v>124</v>
      </c>
      <c r="H31" s="40"/>
      <c r="I31" s="40"/>
      <c r="J31" s="39" t="s">
        <v>124</v>
      </c>
      <c r="K31" s="40"/>
      <c r="L31" s="40"/>
      <c r="M31" s="33"/>
      <c r="N31" s="33"/>
      <c r="S31" s="32"/>
    </row>
    <row r="32" spans="1:19" x14ac:dyDescent="0.2">
      <c r="A32" s="41" t="s">
        <v>20</v>
      </c>
      <c r="B32" s="39" t="s">
        <v>124</v>
      </c>
      <c r="C32" s="39" t="s">
        <v>124</v>
      </c>
      <c r="D32" s="39" t="s">
        <v>124</v>
      </c>
      <c r="E32" s="40"/>
      <c r="F32" s="39" t="s">
        <v>124</v>
      </c>
      <c r="G32" s="39" t="s">
        <v>124</v>
      </c>
      <c r="H32" s="39" t="s">
        <v>124</v>
      </c>
      <c r="I32" s="40"/>
      <c r="J32" s="152" t="s">
        <v>165</v>
      </c>
      <c r="K32" s="153"/>
      <c r="L32" s="154"/>
      <c r="M32" s="33"/>
      <c r="N32" s="33"/>
      <c r="S32" s="32"/>
    </row>
    <row r="33" spans="1:19" x14ac:dyDescent="0.2">
      <c r="A33" s="41" t="s">
        <v>11</v>
      </c>
      <c r="B33" s="39" t="s">
        <v>124</v>
      </c>
      <c r="C33" s="39" t="s">
        <v>124</v>
      </c>
      <c r="D33" s="40"/>
      <c r="E33" s="40"/>
      <c r="F33" s="39" t="s">
        <v>124</v>
      </c>
      <c r="G33" s="39" t="s">
        <v>124</v>
      </c>
      <c r="H33" s="40"/>
      <c r="I33" s="40"/>
      <c r="J33" s="39" t="s">
        <v>124</v>
      </c>
      <c r="K33" s="39" t="s">
        <v>124</v>
      </c>
      <c r="L33" s="39" t="s">
        <v>124</v>
      </c>
      <c r="M33" s="33"/>
      <c r="N33" s="33"/>
      <c r="S33" s="32"/>
    </row>
    <row r="34" spans="1:19" x14ac:dyDescent="0.2">
      <c r="A34" s="41" t="s">
        <v>9</v>
      </c>
      <c r="B34" s="39" t="s">
        <v>124</v>
      </c>
      <c r="C34" s="39" t="s">
        <v>124</v>
      </c>
      <c r="D34" s="39" t="s">
        <v>124</v>
      </c>
      <c r="E34" s="40"/>
      <c r="F34" s="39" t="s">
        <v>124</v>
      </c>
      <c r="G34" s="39" t="s">
        <v>124</v>
      </c>
      <c r="H34" s="39" t="s">
        <v>124</v>
      </c>
      <c r="I34" s="40"/>
      <c r="J34" s="39" t="s">
        <v>124</v>
      </c>
      <c r="K34" s="39" t="s">
        <v>124</v>
      </c>
      <c r="L34" s="39" t="s">
        <v>124</v>
      </c>
      <c r="M34" s="33"/>
      <c r="N34" s="33"/>
      <c r="S34" s="32"/>
    </row>
    <row r="35" spans="1:19" x14ac:dyDescent="0.2">
      <c r="A35" s="41" t="s">
        <v>3</v>
      </c>
      <c r="B35" s="39" t="s">
        <v>124</v>
      </c>
      <c r="C35" s="40"/>
      <c r="D35" s="40"/>
      <c r="E35" s="40"/>
      <c r="F35" s="39" t="s">
        <v>124</v>
      </c>
      <c r="G35" s="40"/>
      <c r="H35" s="40"/>
      <c r="I35" s="40"/>
      <c r="J35" s="39" t="s">
        <v>124</v>
      </c>
      <c r="K35" s="40"/>
      <c r="L35" s="40"/>
      <c r="M35" s="33"/>
      <c r="N35" s="33"/>
      <c r="S35" s="32"/>
    </row>
    <row r="36" spans="1:19" x14ac:dyDescent="0.2">
      <c r="A36" s="41" t="s">
        <v>29</v>
      </c>
      <c r="B36" s="39" t="s">
        <v>124</v>
      </c>
      <c r="C36" s="40"/>
      <c r="D36" s="40"/>
      <c r="E36" s="40"/>
      <c r="F36" s="40"/>
      <c r="G36" s="40"/>
      <c r="H36" s="40"/>
      <c r="I36" s="40"/>
      <c r="J36" s="152" t="s">
        <v>165</v>
      </c>
      <c r="K36" s="153"/>
      <c r="L36" s="154"/>
      <c r="M36" s="33"/>
      <c r="N36" s="33"/>
      <c r="S36" s="32"/>
    </row>
    <row r="37" spans="1:19" x14ac:dyDescent="0.2">
      <c r="A37" s="41" t="s">
        <v>2</v>
      </c>
      <c r="B37" s="39" t="s">
        <v>124</v>
      </c>
      <c r="C37" s="40"/>
      <c r="D37" s="40"/>
      <c r="E37" s="40"/>
      <c r="F37" s="39" t="s">
        <v>124</v>
      </c>
      <c r="G37" s="40"/>
      <c r="H37" s="40"/>
      <c r="I37" s="40"/>
      <c r="J37" s="39" t="s">
        <v>124</v>
      </c>
      <c r="K37" s="39" t="s">
        <v>124</v>
      </c>
      <c r="L37" s="39" t="s">
        <v>124</v>
      </c>
      <c r="M37" s="33"/>
      <c r="N37" s="33"/>
      <c r="S37" s="32"/>
    </row>
    <row r="38" spans="1:19" x14ac:dyDescent="0.2">
      <c r="A38" s="38" t="s">
        <v>107</v>
      </c>
      <c r="B38" s="152" t="s">
        <v>165</v>
      </c>
      <c r="C38" s="153"/>
      <c r="D38" s="153"/>
      <c r="E38" s="153"/>
      <c r="F38" s="153"/>
      <c r="G38" s="153"/>
      <c r="H38" s="153"/>
      <c r="I38" s="154"/>
      <c r="J38" s="39" t="s">
        <v>124</v>
      </c>
      <c r="K38" s="39" t="s">
        <v>124</v>
      </c>
      <c r="L38" s="40"/>
      <c r="M38" s="33"/>
      <c r="N38" s="33"/>
      <c r="S38" s="32"/>
    </row>
    <row r="39" spans="1:19" x14ac:dyDescent="0.2">
      <c r="A39" s="41" t="s">
        <v>18</v>
      </c>
      <c r="B39" s="39" t="s">
        <v>124</v>
      </c>
      <c r="C39" s="39" t="s">
        <v>124</v>
      </c>
      <c r="D39" s="39" t="s">
        <v>124</v>
      </c>
      <c r="E39" s="40"/>
      <c r="F39" s="39" t="s">
        <v>124</v>
      </c>
      <c r="G39" s="39" t="s">
        <v>124</v>
      </c>
      <c r="H39" s="39" t="s">
        <v>124</v>
      </c>
      <c r="I39" s="40"/>
      <c r="J39" s="39" t="s">
        <v>124</v>
      </c>
      <c r="K39" s="39" t="s">
        <v>124</v>
      </c>
      <c r="L39" s="39" t="s">
        <v>124</v>
      </c>
      <c r="M39" s="33"/>
      <c r="N39" s="33"/>
      <c r="S39" s="32"/>
    </row>
    <row r="40" spans="1:19" x14ac:dyDescent="0.2">
      <c r="A40" s="41" t="s">
        <v>115</v>
      </c>
      <c r="B40" s="40"/>
      <c r="C40" s="40"/>
      <c r="D40" s="40"/>
      <c r="E40" s="39" t="s">
        <v>124</v>
      </c>
      <c r="F40" s="40"/>
      <c r="G40" s="40"/>
      <c r="H40" s="40"/>
      <c r="I40" s="39" t="s">
        <v>124</v>
      </c>
      <c r="J40" s="39" t="s">
        <v>124</v>
      </c>
      <c r="K40" s="39" t="s">
        <v>124</v>
      </c>
      <c r="L40" s="39" t="s">
        <v>124</v>
      </c>
      <c r="M40" s="33"/>
      <c r="N40" s="33"/>
      <c r="S40" s="32"/>
    </row>
    <row r="41" spans="1:19" x14ac:dyDescent="0.2">
      <c r="A41" s="41" t="s">
        <v>14</v>
      </c>
      <c r="B41" s="39" t="s">
        <v>124</v>
      </c>
      <c r="C41" s="39" t="s">
        <v>124</v>
      </c>
      <c r="D41" s="39" t="s">
        <v>124</v>
      </c>
      <c r="E41" s="40"/>
      <c r="F41" s="40"/>
      <c r="G41" s="40"/>
      <c r="H41" s="40"/>
      <c r="I41" s="40"/>
      <c r="J41" s="39" t="s">
        <v>124</v>
      </c>
      <c r="K41" s="39" t="s">
        <v>124</v>
      </c>
      <c r="L41" s="39" t="s">
        <v>124</v>
      </c>
      <c r="M41" s="33"/>
      <c r="N41" s="33"/>
      <c r="S41" s="32"/>
    </row>
    <row r="42" spans="1:19" x14ac:dyDescent="0.2">
      <c r="A42" s="41" t="s">
        <v>12</v>
      </c>
      <c r="B42" s="40"/>
      <c r="C42" s="40"/>
      <c r="D42" s="40"/>
      <c r="E42" s="39" t="s">
        <v>124</v>
      </c>
      <c r="F42" s="40"/>
      <c r="G42" s="40"/>
      <c r="H42" s="40"/>
      <c r="I42" s="39" t="s">
        <v>124</v>
      </c>
      <c r="J42" s="39" t="s">
        <v>124</v>
      </c>
      <c r="K42" s="40"/>
      <c r="L42" s="40"/>
      <c r="M42" s="33"/>
      <c r="N42" s="33"/>
      <c r="S42" s="32"/>
    </row>
    <row r="43" spans="1:19" x14ac:dyDescent="0.2">
      <c r="A43" s="38" t="s">
        <v>137</v>
      </c>
      <c r="B43" s="152" t="s">
        <v>165</v>
      </c>
      <c r="C43" s="153"/>
      <c r="D43" s="153"/>
      <c r="E43" s="153"/>
      <c r="F43" s="153"/>
      <c r="G43" s="153"/>
      <c r="H43" s="153"/>
      <c r="I43" s="154"/>
      <c r="J43" s="39" t="s">
        <v>124</v>
      </c>
      <c r="K43" s="39" t="s">
        <v>124</v>
      </c>
      <c r="L43" s="40"/>
      <c r="M43" s="33"/>
      <c r="N43" s="33"/>
      <c r="S43" s="32"/>
    </row>
    <row r="44" spans="1:19" x14ac:dyDescent="0.2">
      <c r="A44" s="41" t="s">
        <v>4</v>
      </c>
      <c r="B44" s="39" t="s">
        <v>124</v>
      </c>
      <c r="C44" s="39" t="s">
        <v>124</v>
      </c>
      <c r="D44" s="40"/>
      <c r="E44" s="40"/>
      <c r="F44" s="39" t="s">
        <v>124</v>
      </c>
      <c r="G44" s="39" t="s">
        <v>124</v>
      </c>
      <c r="H44" s="40"/>
      <c r="I44" s="40"/>
      <c r="J44" s="39" t="s">
        <v>124</v>
      </c>
      <c r="K44" s="40"/>
      <c r="L44" s="40"/>
      <c r="M44" s="33"/>
      <c r="N44" s="33"/>
      <c r="S44" s="32"/>
    </row>
    <row r="45" spans="1:19" x14ac:dyDescent="0.2">
      <c r="A45" s="38" t="s">
        <v>138</v>
      </c>
      <c r="B45" s="152" t="s">
        <v>165</v>
      </c>
      <c r="C45" s="153"/>
      <c r="D45" s="153"/>
      <c r="E45" s="153"/>
      <c r="F45" s="153"/>
      <c r="G45" s="153"/>
      <c r="H45" s="153"/>
      <c r="I45" s="154"/>
      <c r="J45" s="39" t="s">
        <v>124</v>
      </c>
      <c r="K45" s="39" t="s">
        <v>124</v>
      </c>
      <c r="L45" s="40"/>
      <c r="M45" s="33"/>
      <c r="N45" s="33"/>
      <c r="S45" s="32"/>
    </row>
    <row r="46" spans="1:19" x14ac:dyDescent="0.2">
      <c r="A46" s="41" t="s">
        <v>1</v>
      </c>
      <c r="B46" s="39" t="s">
        <v>124</v>
      </c>
      <c r="C46" s="40"/>
      <c r="D46" s="40"/>
      <c r="E46" s="40"/>
      <c r="F46" s="39" t="s">
        <v>124</v>
      </c>
      <c r="G46" s="40"/>
      <c r="H46" s="40"/>
      <c r="I46" s="40"/>
      <c r="J46" s="39" t="s">
        <v>124</v>
      </c>
      <c r="K46" s="40"/>
      <c r="L46" s="40"/>
      <c r="M46" s="33"/>
      <c r="N46" s="33"/>
      <c r="S46" s="32"/>
    </row>
    <row r="47" spans="1:19" x14ac:dyDescent="0.2">
      <c r="A47" s="43" t="s">
        <v>139</v>
      </c>
      <c r="B47" s="152" t="s">
        <v>165</v>
      </c>
      <c r="C47" s="153"/>
      <c r="D47" s="153"/>
      <c r="E47" s="153"/>
      <c r="F47" s="153"/>
      <c r="G47" s="153"/>
      <c r="H47" s="153"/>
      <c r="I47" s="154"/>
      <c r="J47" s="39" t="s">
        <v>124</v>
      </c>
      <c r="K47" s="39" t="s">
        <v>124</v>
      </c>
      <c r="L47" s="40"/>
      <c r="M47" s="33"/>
      <c r="N47" s="33"/>
      <c r="S47" s="32"/>
    </row>
    <row r="48" spans="1:19" x14ac:dyDescent="0.2">
      <c r="A48" s="41" t="s">
        <v>140</v>
      </c>
      <c r="B48" s="39" t="s">
        <v>124</v>
      </c>
      <c r="C48" s="40"/>
      <c r="D48" s="40"/>
      <c r="E48" s="40"/>
      <c r="F48" s="39" t="s">
        <v>124</v>
      </c>
      <c r="G48" s="40"/>
      <c r="H48" s="40"/>
      <c r="I48" s="40"/>
      <c r="J48" s="39" t="s">
        <v>124</v>
      </c>
      <c r="K48" s="39" t="s">
        <v>124</v>
      </c>
      <c r="L48" s="40"/>
      <c r="M48" s="33"/>
      <c r="N48" s="33"/>
      <c r="S48" s="32"/>
    </row>
    <row r="49" spans="1:19" x14ac:dyDescent="0.2">
      <c r="A49" s="41" t="s">
        <v>130</v>
      </c>
      <c r="B49" s="39" t="s">
        <v>124</v>
      </c>
      <c r="C49" s="40"/>
      <c r="D49" s="40"/>
      <c r="E49" s="40"/>
      <c r="F49" s="39" t="s">
        <v>124</v>
      </c>
      <c r="G49" s="40"/>
      <c r="H49" s="40"/>
      <c r="I49" s="40"/>
      <c r="J49" s="39" t="s">
        <v>124</v>
      </c>
      <c r="K49" s="40"/>
      <c r="L49" s="40"/>
      <c r="M49" s="33"/>
      <c r="N49" s="33"/>
      <c r="S49" s="32"/>
    </row>
    <row r="50" spans="1:19" x14ac:dyDescent="0.2">
      <c r="A50" s="41" t="s">
        <v>22</v>
      </c>
      <c r="B50" s="39" t="s">
        <v>124</v>
      </c>
      <c r="C50" s="39" t="s">
        <v>124</v>
      </c>
      <c r="D50" s="40"/>
      <c r="E50" s="40"/>
      <c r="F50" s="39" t="s">
        <v>124</v>
      </c>
      <c r="G50" s="39" t="s">
        <v>124</v>
      </c>
      <c r="H50" s="40"/>
      <c r="I50" s="40"/>
      <c r="J50" s="39" t="s">
        <v>124</v>
      </c>
      <c r="K50" s="39" t="s">
        <v>124</v>
      </c>
      <c r="L50" s="40"/>
      <c r="M50" s="33"/>
      <c r="N50" s="33"/>
      <c r="S50" s="32"/>
    </row>
    <row r="51" spans="1:19" x14ac:dyDescent="0.2">
      <c r="A51" s="41" t="s">
        <v>76</v>
      </c>
      <c r="B51" s="40"/>
      <c r="C51" s="40"/>
      <c r="D51" s="40"/>
      <c r="E51" s="39" t="s">
        <v>124</v>
      </c>
      <c r="F51" s="40"/>
      <c r="G51" s="40"/>
      <c r="H51" s="40"/>
      <c r="I51" s="40"/>
      <c r="J51" s="152" t="s">
        <v>165</v>
      </c>
      <c r="K51" s="153"/>
      <c r="L51" s="154"/>
      <c r="M51" s="33"/>
      <c r="N51" s="33"/>
      <c r="S51" s="32"/>
    </row>
    <row r="52" spans="1:19" x14ac:dyDescent="0.2">
      <c r="A52" s="41" t="s">
        <v>108</v>
      </c>
      <c r="B52" s="40"/>
      <c r="C52" s="40"/>
      <c r="D52" s="40"/>
      <c r="E52" s="39" t="s">
        <v>124</v>
      </c>
      <c r="F52" s="40"/>
      <c r="G52" s="40"/>
      <c r="H52" s="40"/>
      <c r="I52" s="39" t="s">
        <v>124</v>
      </c>
      <c r="J52" s="39" t="s">
        <v>124</v>
      </c>
      <c r="K52" s="39" t="s">
        <v>124</v>
      </c>
      <c r="L52" s="40"/>
      <c r="M52" s="33"/>
      <c r="N52" s="33"/>
      <c r="S52" s="32"/>
    </row>
    <row r="53" spans="1:19" x14ac:dyDescent="0.2">
      <c r="A53" s="38" t="s">
        <v>141</v>
      </c>
      <c r="B53" s="152" t="s">
        <v>165</v>
      </c>
      <c r="C53" s="153"/>
      <c r="D53" s="153"/>
      <c r="E53" s="153"/>
      <c r="F53" s="153"/>
      <c r="G53" s="153"/>
      <c r="H53" s="153"/>
      <c r="I53" s="154"/>
      <c r="J53" s="39" t="s">
        <v>124</v>
      </c>
      <c r="K53" s="39" t="s">
        <v>124</v>
      </c>
      <c r="L53" s="40"/>
      <c r="M53" s="33"/>
      <c r="N53" s="33"/>
      <c r="S53" s="32"/>
    </row>
    <row r="54" spans="1:19" x14ac:dyDescent="0.2">
      <c r="A54" s="38" t="s">
        <v>142</v>
      </c>
      <c r="B54" s="152" t="s">
        <v>165</v>
      </c>
      <c r="C54" s="153"/>
      <c r="D54" s="153"/>
      <c r="E54" s="153"/>
      <c r="F54" s="153"/>
      <c r="G54" s="153"/>
      <c r="H54" s="153"/>
      <c r="I54" s="154"/>
      <c r="J54" s="39" t="s">
        <v>124</v>
      </c>
      <c r="K54" s="40"/>
      <c r="L54" s="39" t="s">
        <v>124</v>
      </c>
      <c r="M54" s="33"/>
      <c r="N54" s="33"/>
      <c r="S54" s="32"/>
    </row>
    <row r="55" spans="1:19" x14ac:dyDescent="0.2">
      <c r="A55" s="38" t="s">
        <v>143</v>
      </c>
      <c r="B55" s="152" t="s">
        <v>165</v>
      </c>
      <c r="C55" s="153"/>
      <c r="D55" s="153"/>
      <c r="E55" s="153"/>
      <c r="F55" s="153"/>
      <c r="G55" s="153"/>
      <c r="H55" s="153"/>
      <c r="I55" s="154"/>
      <c r="J55" s="39" t="s">
        <v>124</v>
      </c>
      <c r="K55" s="40"/>
      <c r="L55" s="40"/>
      <c r="M55" s="33"/>
      <c r="N55" s="33"/>
      <c r="S55" s="32"/>
    </row>
    <row r="56" spans="1:19" x14ac:dyDescent="0.2">
      <c r="A56" s="41" t="s">
        <v>117</v>
      </c>
      <c r="B56" s="39" t="s">
        <v>124</v>
      </c>
      <c r="C56" s="40"/>
      <c r="D56" s="40"/>
      <c r="E56" s="40"/>
      <c r="F56" s="39" t="s">
        <v>124</v>
      </c>
      <c r="G56" s="40"/>
      <c r="H56" s="40"/>
      <c r="I56" s="40"/>
      <c r="J56" s="152" t="s">
        <v>165</v>
      </c>
      <c r="K56" s="153"/>
      <c r="L56" s="154"/>
      <c r="M56" s="33"/>
      <c r="N56" s="33"/>
      <c r="S56" s="32"/>
    </row>
    <row r="57" spans="1:19" x14ac:dyDescent="0.2">
      <c r="A57" s="41" t="s">
        <v>21</v>
      </c>
      <c r="B57" s="39" t="s">
        <v>124</v>
      </c>
      <c r="C57" s="39" t="s">
        <v>124</v>
      </c>
      <c r="D57" s="40"/>
      <c r="E57" s="40"/>
      <c r="F57" s="39" t="s">
        <v>124</v>
      </c>
      <c r="G57" s="39" t="s">
        <v>124</v>
      </c>
      <c r="H57" s="40"/>
      <c r="I57" s="40"/>
      <c r="J57" s="39" t="s">
        <v>124</v>
      </c>
      <c r="K57" s="40"/>
      <c r="L57" s="40"/>
      <c r="M57" s="33"/>
      <c r="N57" s="33"/>
      <c r="S57" s="32"/>
    </row>
    <row r="58" spans="1:19" x14ac:dyDescent="0.2">
      <c r="A58" s="38" t="s">
        <v>144</v>
      </c>
      <c r="B58" s="152" t="s">
        <v>165</v>
      </c>
      <c r="C58" s="153"/>
      <c r="D58" s="153"/>
      <c r="E58" s="153"/>
      <c r="F58" s="153"/>
      <c r="G58" s="153"/>
      <c r="H58" s="153"/>
      <c r="I58" s="154"/>
      <c r="J58" s="39" t="s">
        <v>124</v>
      </c>
      <c r="K58" s="40"/>
      <c r="L58" s="40"/>
      <c r="M58" s="33"/>
      <c r="N58" s="33"/>
      <c r="S58" s="32"/>
    </row>
    <row r="59" spans="1:19" x14ac:dyDescent="0.2">
      <c r="A59" s="41" t="s">
        <v>7</v>
      </c>
      <c r="B59" s="39" t="s">
        <v>124</v>
      </c>
      <c r="C59" s="39" t="s">
        <v>124</v>
      </c>
      <c r="D59" s="40"/>
      <c r="E59" s="40"/>
      <c r="F59" s="39" t="s">
        <v>124</v>
      </c>
      <c r="G59" s="39" t="s">
        <v>124</v>
      </c>
      <c r="H59" s="40"/>
      <c r="I59" s="40"/>
      <c r="J59" s="39" t="s">
        <v>124</v>
      </c>
      <c r="K59" s="40"/>
      <c r="L59" s="40"/>
      <c r="M59" s="33"/>
      <c r="N59" s="33"/>
      <c r="S59" s="32"/>
    </row>
    <row r="60" spans="1:19" x14ac:dyDescent="0.2">
      <c r="A60" s="38" t="s">
        <v>145</v>
      </c>
      <c r="B60" s="152" t="s">
        <v>165</v>
      </c>
      <c r="C60" s="153"/>
      <c r="D60" s="153"/>
      <c r="E60" s="153"/>
      <c r="F60" s="153"/>
      <c r="G60" s="153"/>
      <c r="H60" s="153"/>
      <c r="I60" s="154"/>
      <c r="J60" s="39" t="s">
        <v>124</v>
      </c>
      <c r="K60" s="40"/>
      <c r="L60" s="40"/>
      <c r="M60" s="33"/>
      <c r="N60" s="33"/>
      <c r="S60" s="32"/>
    </row>
    <row r="61" spans="1:19" x14ac:dyDescent="0.2">
      <c r="A61" s="43" t="s">
        <v>159</v>
      </c>
      <c r="B61" s="152" t="s">
        <v>165</v>
      </c>
      <c r="C61" s="153"/>
      <c r="D61" s="153"/>
      <c r="E61" s="153"/>
      <c r="F61" s="153"/>
      <c r="G61" s="153"/>
      <c r="H61" s="153"/>
      <c r="I61" s="154"/>
      <c r="J61" s="39" t="s">
        <v>124</v>
      </c>
      <c r="K61" s="40"/>
      <c r="L61" s="40"/>
      <c r="M61" s="33"/>
      <c r="N61" s="33"/>
      <c r="S61" s="32"/>
    </row>
    <row r="62" spans="1:19" x14ac:dyDescent="0.2">
      <c r="A62" s="38" t="s">
        <v>146</v>
      </c>
      <c r="B62" s="152" t="s">
        <v>165</v>
      </c>
      <c r="C62" s="153"/>
      <c r="D62" s="153"/>
      <c r="E62" s="153"/>
      <c r="F62" s="153"/>
      <c r="G62" s="153"/>
      <c r="H62" s="153"/>
      <c r="I62" s="154"/>
      <c r="J62" s="39" t="s">
        <v>124</v>
      </c>
      <c r="K62" s="39" t="s">
        <v>124</v>
      </c>
      <c r="L62" s="40"/>
      <c r="M62" s="33"/>
      <c r="N62" s="33"/>
      <c r="S62" s="32"/>
    </row>
    <row r="63" spans="1:19" x14ac:dyDescent="0.2">
      <c r="A63" s="38" t="s">
        <v>147</v>
      </c>
      <c r="B63" s="152" t="s">
        <v>165</v>
      </c>
      <c r="C63" s="153"/>
      <c r="D63" s="153"/>
      <c r="E63" s="153"/>
      <c r="F63" s="153"/>
      <c r="G63" s="153"/>
      <c r="H63" s="153"/>
      <c r="I63" s="154"/>
      <c r="J63" s="39" t="s">
        <v>124</v>
      </c>
      <c r="K63" s="40"/>
      <c r="L63" s="40"/>
      <c r="M63" s="33"/>
      <c r="N63" s="33"/>
      <c r="S63" s="32"/>
    </row>
    <row r="64" spans="1:19" x14ac:dyDescent="0.2">
      <c r="A64" s="38" t="s">
        <v>160</v>
      </c>
      <c r="B64" s="152" t="s">
        <v>165</v>
      </c>
      <c r="C64" s="153"/>
      <c r="D64" s="153"/>
      <c r="E64" s="153"/>
      <c r="F64" s="153"/>
      <c r="G64" s="153"/>
      <c r="H64" s="153"/>
      <c r="I64" s="154"/>
      <c r="J64" s="39" t="s">
        <v>124</v>
      </c>
      <c r="K64" s="40"/>
      <c r="L64" s="40"/>
      <c r="M64" s="33"/>
      <c r="N64" s="33"/>
      <c r="S64" s="32"/>
    </row>
    <row r="65" spans="1:19" x14ac:dyDescent="0.2">
      <c r="A65" s="38" t="s">
        <v>25</v>
      </c>
      <c r="B65" s="152" t="s">
        <v>162</v>
      </c>
      <c r="C65" s="153"/>
      <c r="D65" s="153"/>
      <c r="E65" s="153"/>
      <c r="F65" s="153"/>
      <c r="G65" s="153"/>
      <c r="H65" s="153"/>
      <c r="I65" s="154"/>
      <c r="J65" s="39" t="s">
        <v>124</v>
      </c>
      <c r="K65" s="39" t="s">
        <v>124</v>
      </c>
      <c r="L65" s="39" t="s">
        <v>124</v>
      </c>
      <c r="M65" s="33"/>
      <c r="N65" s="33"/>
      <c r="S65" s="32"/>
    </row>
    <row r="66" spans="1:19" x14ac:dyDescent="0.2">
      <c r="A66" s="41" t="s">
        <v>10</v>
      </c>
      <c r="B66" s="40"/>
      <c r="C66" s="40"/>
      <c r="D66" s="40"/>
      <c r="E66" s="39" t="s">
        <v>124</v>
      </c>
      <c r="F66" s="40"/>
      <c r="G66" s="40"/>
      <c r="H66" s="40"/>
      <c r="I66" s="39" t="s">
        <v>124</v>
      </c>
      <c r="J66" s="39" t="s">
        <v>124</v>
      </c>
      <c r="K66" s="39" t="s">
        <v>124</v>
      </c>
      <c r="L66" s="39" t="s">
        <v>124</v>
      </c>
      <c r="M66" s="33"/>
      <c r="N66" s="33"/>
      <c r="S66" s="32"/>
    </row>
    <row r="67" spans="1:19" x14ac:dyDescent="0.2">
      <c r="A67" s="41" t="s">
        <v>8</v>
      </c>
      <c r="B67" s="39" t="s">
        <v>124</v>
      </c>
      <c r="C67" s="39" t="s">
        <v>124</v>
      </c>
      <c r="D67" s="39" t="s">
        <v>124</v>
      </c>
      <c r="E67" s="40"/>
      <c r="F67" s="40"/>
      <c r="G67" s="40"/>
      <c r="H67" s="40"/>
      <c r="I67" s="40"/>
      <c r="J67" s="39" t="s">
        <v>124</v>
      </c>
      <c r="K67" s="39" t="s">
        <v>124</v>
      </c>
      <c r="L67" s="39" t="s">
        <v>124</v>
      </c>
      <c r="M67" s="33"/>
      <c r="N67" s="33"/>
      <c r="S67" s="32"/>
    </row>
    <row r="68" spans="1:19" x14ac:dyDescent="0.2">
      <c r="A68" s="43" t="s">
        <v>148</v>
      </c>
      <c r="B68" s="152" t="s">
        <v>165</v>
      </c>
      <c r="C68" s="153"/>
      <c r="D68" s="153"/>
      <c r="E68" s="153"/>
      <c r="F68" s="153"/>
      <c r="G68" s="153"/>
      <c r="H68" s="153"/>
      <c r="I68" s="154"/>
      <c r="J68" s="39" t="s">
        <v>124</v>
      </c>
      <c r="K68" s="39" t="s">
        <v>124</v>
      </c>
      <c r="L68" s="39" t="s">
        <v>124</v>
      </c>
      <c r="M68" s="33"/>
      <c r="N68" s="33"/>
      <c r="S68" s="32"/>
    </row>
    <row r="69" spans="1:19" x14ac:dyDescent="0.2">
      <c r="A69" s="41" t="s">
        <v>53</v>
      </c>
      <c r="B69" s="39" t="s">
        <v>124</v>
      </c>
      <c r="C69" s="39" t="s">
        <v>124</v>
      </c>
      <c r="D69" s="40"/>
      <c r="E69" s="40"/>
      <c r="F69" s="40"/>
      <c r="G69" s="40"/>
      <c r="H69" s="40"/>
      <c r="I69" s="39" t="s">
        <v>124</v>
      </c>
      <c r="J69" s="39" t="s">
        <v>124</v>
      </c>
      <c r="K69" s="39" t="s">
        <v>124</v>
      </c>
      <c r="L69" s="40"/>
      <c r="M69" s="33"/>
      <c r="N69" s="33"/>
      <c r="S69" s="32"/>
    </row>
    <row r="70" spans="1:19" x14ac:dyDescent="0.2">
      <c r="A70" s="38" t="s">
        <v>109</v>
      </c>
      <c r="B70" s="152" t="s">
        <v>165</v>
      </c>
      <c r="C70" s="153"/>
      <c r="D70" s="153"/>
      <c r="E70" s="153"/>
      <c r="F70" s="153"/>
      <c r="G70" s="153"/>
      <c r="H70" s="153"/>
      <c r="I70" s="154"/>
      <c r="J70" s="39" t="s">
        <v>124</v>
      </c>
      <c r="K70" s="39" t="s">
        <v>124</v>
      </c>
      <c r="L70" s="39" t="s">
        <v>124</v>
      </c>
      <c r="M70" s="33"/>
      <c r="N70" s="33"/>
      <c r="S70" s="32"/>
    </row>
    <row r="71" spans="1:19" x14ac:dyDescent="0.2">
      <c r="A71" s="41" t="s">
        <v>120</v>
      </c>
      <c r="B71" s="40"/>
      <c r="C71" s="40"/>
      <c r="D71" s="40"/>
      <c r="E71" s="39" t="s">
        <v>124</v>
      </c>
      <c r="F71" s="40"/>
      <c r="G71" s="40"/>
      <c r="H71" s="40"/>
      <c r="I71" s="39" t="s">
        <v>124</v>
      </c>
      <c r="J71" s="39" t="s">
        <v>124</v>
      </c>
      <c r="K71" s="39" t="s">
        <v>124</v>
      </c>
      <c r="L71" s="39" t="s">
        <v>124</v>
      </c>
      <c r="M71" s="33"/>
      <c r="N71" s="33"/>
      <c r="S71" s="32"/>
    </row>
    <row r="72" spans="1:19" x14ac:dyDescent="0.2">
      <c r="A72" s="41" t="s">
        <v>27</v>
      </c>
      <c r="B72" s="39" t="s">
        <v>124</v>
      </c>
      <c r="C72" s="39" t="s">
        <v>124</v>
      </c>
      <c r="D72" s="39" t="s">
        <v>124</v>
      </c>
      <c r="E72" s="40"/>
      <c r="F72" s="39" t="s">
        <v>124</v>
      </c>
      <c r="G72" s="39" t="s">
        <v>124</v>
      </c>
      <c r="H72" s="39" t="s">
        <v>124</v>
      </c>
      <c r="I72" s="40"/>
      <c r="J72" s="39" t="s">
        <v>124</v>
      </c>
      <c r="K72" s="40"/>
      <c r="L72" s="40"/>
      <c r="M72" s="33"/>
      <c r="N72" s="33"/>
      <c r="S72" s="32"/>
    </row>
    <row r="73" spans="1:19" x14ac:dyDescent="0.2">
      <c r="A73" s="41" t="s">
        <v>110</v>
      </c>
      <c r="B73" s="39" t="s">
        <v>124</v>
      </c>
      <c r="C73" s="40"/>
      <c r="D73" s="40"/>
      <c r="E73" s="40"/>
      <c r="F73" s="40"/>
      <c r="G73" s="40"/>
      <c r="H73" s="40"/>
      <c r="I73" s="40"/>
      <c r="J73" s="39" t="s">
        <v>124</v>
      </c>
      <c r="K73" s="39" t="s">
        <v>124</v>
      </c>
      <c r="L73" s="39" t="s">
        <v>124</v>
      </c>
      <c r="M73" s="33"/>
      <c r="N73" s="33"/>
      <c r="S73" s="32"/>
    </row>
    <row r="74" spans="1:19" x14ac:dyDescent="0.2">
      <c r="A74" s="41" t="s">
        <v>54</v>
      </c>
      <c r="B74" s="39" t="s">
        <v>124</v>
      </c>
      <c r="C74" s="39" t="s">
        <v>124</v>
      </c>
      <c r="D74" s="39" t="s">
        <v>124</v>
      </c>
      <c r="E74" s="40"/>
      <c r="F74" s="39" t="s">
        <v>124</v>
      </c>
      <c r="G74" s="39" t="s">
        <v>124</v>
      </c>
      <c r="H74" s="40"/>
      <c r="I74" s="40"/>
      <c r="J74" s="39" t="s">
        <v>124</v>
      </c>
      <c r="K74" s="39" t="s">
        <v>124</v>
      </c>
      <c r="L74" s="39" t="s">
        <v>124</v>
      </c>
      <c r="M74" s="33"/>
      <c r="N74" s="33"/>
      <c r="S74" s="32"/>
    </row>
    <row r="75" spans="1:19" x14ac:dyDescent="0.2">
      <c r="A75" s="41" t="s">
        <v>149</v>
      </c>
      <c r="B75" s="40"/>
      <c r="C75" s="40"/>
      <c r="D75" s="40"/>
      <c r="E75" s="39" t="s">
        <v>124</v>
      </c>
      <c r="F75" s="40"/>
      <c r="G75" s="40"/>
      <c r="H75" s="40"/>
      <c r="I75" s="39" t="s">
        <v>124</v>
      </c>
      <c r="J75" s="39" t="s">
        <v>124</v>
      </c>
      <c r="K75" s="40"/>
      <c r="L75" s="40"/>
      <c r="M75" s="33"/>
      <c r="N75" s="33"/>
      <c r="S75" s="32"/>
    </row>
    <row r="76" spans="1:19" x14ac:dyDescent="0.2">
      <c r="A76" s="41" t="s">
        <v>23</v>
      </c>
      <c r="B76" s="40"/>
      <c r="C76" s="40"/>
      <c r="D76" s="40"/>
      <c r="E76" s="39" t="s">
        <v>124</v>
      </c>
      <c r="F76" s="40"/>
      <c r="G76" s="40"/>
      <c r="H76" s="40"/>
      <c r="I76" s="39" t="s">
        <v>124</v>
      </c>
      <c r="J76" s="39" t="s">
        <v>124</v>
      </c>
      <c r="K76" s="40"/>
      <c r="L76" s="39" t="s">
        <v>124</v>
      </c>
      <c r="M76" s="33"/>
      <c r="N76" s="33"/>
      <c r="S76" s="32"/>
    </row>
    <row r="77" spans="1:19" x14ac:dyDescent="0.2">
      <c r="A77" s="44" t="s">
        <v>150</v>
      </c>
      <c r="B77" s="152" t="s">
        <v>165</v>
      </c>
      <c r="C77" s="153"/>
      <c r="D77" s="153"/>
      <c r="E77" s="153"/>
      <c r="F77" s="153"/>
      <c r="G77" s="153"/>
      <c r="H77" s="153"/>
      <c r="I77" s="154"/>
      <c r="J77" s="39" t="s">
        <v>124</v>
      </c>
      <c r="K77" s="40"/>
      <c r="L77" s="40"/>
      <c r="M77" s="33"/>
      <c r="N77" s="33"/>
      <c r="S77" s="32"/>
    </row>
    <row r="78" spans="1:19" x14ac:dyDescent="0.2">
      <c r="A78" s="38" t="s">
        <v>151</v>
      </c>
      <c r="B78" s="152" t="s">
        <v>165</v>
      </c>
      <c r="C78" s="153"/>
      <c r="D78" s="153"/>
      <c r="E78" s="153"/>
      <c r="F78" s="153"/>
      <c r="G78" s="153"/>
      <c r="H78" s="153"/>
      <c r="I78" s="154"/>
      <c r="J78" s="39" t="s">
        <v>124</v>
      </c>
      <c r="K78" s="39" t="s">
        <v>124</v>
      </c>
      <c r="L78" s="40"/>
      <c r="M78" s="33"/>
      <c r="N78" s="33"/>
      <c r="S78" s="32"/>
    </row>
    <row r="79" spans="1:19" x14ac:dyDescent="0.2">
      <c r="A79" s="43" t="s">
        <v>111</v>
      </c>
      <c r="B79" s="152" t="s">
        <v>165</v>
      </c>
      <c r="C79" s="153"/>
      <c r="D79" s="153"/>
      <c r="E79" s="153"/>
      <c r="F79" s="153"/>
      <c r="G79" s="153"/>
      <c r="H79" s="153"/>
      <c r="I79" s="154"/>
      <c r="J79" s="39" t="s">
        <v>124</v>
      </c>
      <c r="K79" s="39" t="s">
        <v>124</v>
      </c>
      <c r="L79" s="39" t="s">
        <v>124</v>
      </c>
      <c r="M79" s="33"/>
      <c r="N79" s="33"/>
      <c r="S79" s="32"/>
    </row>
    <row r="80" spans="1:19" x14ac:dyDescent="0.2">
      <c r="A80" s="41" t="s">
        <v>152</v>
      </c>
      <c r="B80" s="40"/>
      <c r="C80" s="40"/>
      <c r="D80" s="40"/>
      <c r="E80" s="39" t="s">
        <v>124</v>
      </c>
      <c r="F80" s="40"/>
      <c r="G80" s="40"/>
      <c r="H80" s="40"/>
      <c r="I80" s="39" t="s">
        <v>124</v>
      </c>
      <c r="J80" s="39" t="s">
        <v>124</v>
      </c>
      <c r="K80" s="39" t="s">
        <v>124</v>
      </c>
      <c r="L80" s="39" t="s">
        <v>124</v>
      </c>
      <c r="M80" s="33"/>
      <c r="N80" s="33"/>
      <c r="S80" s="32"/>
    </row>
    <row r="81" spans="1:19" x14ac:dyDescent="0.2">
      <c r="A81" s="38" t="s">
        <v>118</v>
      </c>
      <c r="B81" s="152" t="s">
        <v>165</v>
      </c>
      <c r="C81" s="153"/>
      <c r="D81" s="153"/>
      <c r="E81" s="153"/>
      <c r="F81" s="153"/>
      <c r="G81" s="153"/>
      <c r="H81" s="153"/>
      <c r="I81" s="154"/>
      <c r="J81" s="39" t="s">
        <v>124</v>
      </c>
      <c r="K81" s="39" t="s">
        <v>124</v>
      </c>
      <c r="L81" s="40"/>
      <c r="M81" s="33"/>
      <c r="N81" s="33"/>
      <c r="S81" s="32"/>
    </row>
    <row r="82" spans="1:19" x14ac:dyDescent="0.2">
      <c r="A82" s="41" t="s">
        <v>16</v>
      </c>
      <c r="B82" s="39" t="s">
        <v>124</v>
      </c>
      <c r="C82" s="39" t="s">
        <v>124</v>
      </c>
      <c r="D82" s="39" t="s">
        <v>124</v>
      </c>
      <c r="E82" s="40"/>
      <c r="F82" s="39" t="s">
        <v>124</v>
      </c>
      <c r="G82" s="39" t="s">
        <v>124</v>
      </c>
      <c r="H82" s="39" t="s">
        <v>124</v>
      </c>
      <c r="I82" s="40"/>
      <c r="J82" s="39" t="s">
        <v>124</v>
      </c>
      <c r="K82" s="39" t="s">
        <v>124</v>
      </c>
      <c r="L82" s="39" t="s">
        <v>124</v>
      </c>
      <c r="M82" s="33"/>
      <c r="N82" s="33"/>
      <c r="S82" s="32"/>
    </row>
    <row r="83" spans="1:19" x14ac:dyDescent="0.2">
      <c r="A83" s="38" t="s">
        <v>153</v>
      </c>
      <c r="B83" s="152" t="s">
        <v>165</v>
      </c>
      <c r="C83" s="153"/>
      <c r="D83" s="153"/>
      <c r="E83" s="153"/>
      <c r="F83" s="153"/>
      <c r="G83" s="153"/>
      <c r="H83" s="153"/>
      <c r="I83" s="154"/>
      <c r="J83" s="39" t="s">
        <v>124</v>
      </c>
      <c r="K83" s="40"/>
      <c r="L83" s="40"/>
      <c r="M83" s="33"/>
      <c r="N83" s="33"/>
    </row>
    <row r="84" spans="1:19" x14ac:dyDescent="0.2">
      <c r="A84" s="41" t="s">
        <v>13</v>
      </c>
      <c r="B84" s="39" t="s">
        <v>124</v>
      </c>
      <c r="C84" s="39" t="s">
        <v>124</v>
      </c>
      <c r="D84" s="39" t="s">
        <v>124</v>
      </c>
      <c r="E84" s="40"/>
      <c r="F84" s="40"/>
      <c r="G84" s="40"/>
      <c r="H84" s="40"/>
      <c r="I84" s="40"/>
      <c r="J84" s="39" t="s">
        <v>124</v>
      </c>
      <c r="K84" s="39" t="s">
        <v>124</v>
      </c>
      <c r="L84" s="39" t="s">
        <v>124</v>
      </c>
      <c r="M84" s="33"/>
      <c r="N84" s="33"/>
    </row>
    <row r="85" spans="1:19" x14ac:dyDescent="0.2">
      <c r="A85" s="41" t="s">
        <v>24</v>
      </c>
      <c r="B85" s="39" t="s">
        <v>124</v>
      </c>
      <c r="C85" s="39" t="s">
        <v>124</v>
      </c>
      <c r="D85" s="40"/>
      <c r="E85" s="40"/>
      <c r="F85" s="40"/>
      <c r="G85" s="40"/>
      <c r="H85" s="40"/>
      <c r="I85" s="40"/>
      <c r="J85" s="39" t="s">
        <v>124</v>
      </c>
      <c r="K85" s="39" t="s">
        <v>124</v>
      </c>
      <c r="L85" s="40"/>
      <c r="M85" s="33"/>
      <c r="N85" s="33"/>
    </row>
    <row r="86" spans="1:19" x14ac:dyDescent="0.2">
      <c r="A86" s="41" t="s">
        <v>161</v>
      </c>
      <c r="B86" s="39" t="s">
        <v>124</v>
      </c>
      <c r="C86" s="40"/>
      <c r="D86" s="40"/>
      <c r="E86" s="40"/>
      <c r="F86" s="39" t="s">
        <v>124</v>
      </c>
      <c r="G86" s="40"/>
      <c r="H86" s="40"/>
      <c r="I86" s="40"/>
      <c r="J86" s="152" t="s">
        <v>165</v>
      </c>
      <c r="K86" s="153"/>
      <c r="L86" s="154"/>
      <c r="M86" s="33"/>
      <c r="N86" s="33"/>
    </row>
    <row r="87" spans="1:19" x14ac:dyDescent="0.2">
      <c r="A87" s="38" t="s">
        <v>154</v>
      </c>
      <c r="B87" s="152" t="s">
        <v>165</v>
      </c>
      <c r="C87" s="153"/>
      <c r="D87" s="153"/>
      <c r="E87" s="153"/>
      <c r="F87" s="153"/>
      <c r="G87" s="153"/>
      <c r="H87" s="153"/>
      <c r="I87" s="154"/>
      <c r="J87" s="39" t="s">
        <v>124</v>
      </c>
      <c r="K87" s="40"/>
      <c r="L87" s="40"/>
      <c r="M87" s="33"/>
      <c r="N87" s="33"/>
    </row>
    <row r="88" spans="1:19" x14ac:dyDescent="0.2">
      <c r="A88" s="41" t="s">
        <v>5</v>
      </c>
      <c r="B88" s="39" t="s">
        <v>124</v>
      </c>
      <c r="C88" s="39" t="s">
        <v>124</v>
      </c>
      <c r="D88" s="39" t="s">
        <v>124</v>
      </c>
      <c r="E88" s="40"/>
      <c r="F88" s="39" t="s">
        <v>124</v>
      </c>
      <c r="G88" s="39" t="s">
        <v>124</v>
      </c>
      <c r="H88" s="39" t="s">
        <v>124</v>
      </c>
      <c r="I88" s="40"/>
      <c r="J88" s="39" t="s">
        <v>124</v>
      </c>
      <c r="K88" s="39" t="s">
        <v>124</v>
      </c>
      <c r="L88" s="40"/>
      <c r="M88" s="33"/>
      <c r="N88" s="33"/>
    </row>
    <row r="89" spans="1:19" x14ac:dyDescent="0.2">
      <c r="A89" s="41" t="s">
        <v>99</v>
      </c>
      <c r="B89" s="40"/>
      <c r="C89" s="40"/>
      <c r="D89" s="40"/>
      <c r="E89" s="39" t="s">
        <v>124</v>
      </c>
      <c r="F89" s="40"/>
      <c r="G89" s="40"/>
      <c r="H89" s="40"/>
      <c r="I89" s="40"/>
      <c r="J89" s="39" t="s">
        <v>124</v>
      </c>
      <c r="K89" s="39" t="s">
        <v>124</v>
      </c>
      <c r="L89" s="40"/>
      <c r="M89" s="33"/>
      <c r="N89" s="33"/>
    </row>
    <row r="90" spans="1:19" x14ac:dyDescent="0.2">
      <c r="A90" s="41" t="s">
        <v>129</v>
      </c>
      <c r="B90" s="39" t="s">
        <v>124</v>
      </c>
      <c r="C90" s="40"/>
      <c r="D90" s="40"/>
      <c r="E90" s="40"/>
      <c r="F90" s="39" t="s">
        <v>124</v>
      </c>
      <c r="G90" s="40"/>
      <c r="H90" s="40"/>
      <c r="I90" s="40"/>
      <c r="J90" s="39" t="s">
        <v>124</v>
      </c>
      <c r="K90" s="40"/>
      <c r="L90" s="40"/>
      <c r="M90" s="33"/>
      <c r="N90" s="33"/>
    </row>
    <row r="91" spans="1:19" x14ac:dyDescent="0.2">
      <c r="A91" s="43" t="s">
        <v>100</v>
      </c>
      <c r="B91" s="152" t="s">
        <v>162</v>
      </c>
      <c r="C91" s="153"/>
      <c r="D91" s="153"/>
      <c r="E91" s="153"/>
      <c r="F91" s="153"/>
      <c r="G91" s="153"/>
      <c r="H91" s="153"/>
      <c r="I91" s="154"/>
      <c r="J91" s="39" t="s">
        <v>124</v>
      </c>
      <c r="K91" s="39" t="s">
        <v>124</v>
      </c>
      <c r="L91" s="40"/>
      <c r="M91" s="33"/>
      <c r="N91" s="33"/>
    </row>
    <row r="92" spans="1:19" x14ac:dyDescent="0.2">
      <c r="A92" s="38" t="s">
        <v>155</v>
      </c>
      <c r="B92" s="152" t="s">
        <v>165</v>
      </c>
      <c r="C92" s="153"/>
      <c r="D92" s="153"/>
      <c r="E92" s="153"/>
      <c r="F92" s="153"/>
      <c r="G92" s="153"/>
      <c r="H92" s="153"/>
      <c r="I92" s="154"/>
      <c r="J92" s="39" t="s">
        <v>124</v>
      </c>
      <c r="K92" s="40"/>
      <c r="L92" s="39" t="s">
        <v>124</v>
      </c>
      <c r="M92" s="33"/>
      <c r="N92" s="33"/>
    </row>
    <row r="93" spans="1:19" x14ac:dyDescent="0.2">
      <c r="A93" s="43" t="s">
        <v>156</v>
      </c>
      <c r="B93" s="152" t="s">
        <v>165</v>
      </c>
      <c r="C93" s="153"/>
      <c r="D93" s="153"/>
      <c r="E93" s="153"/>
      <c r="F93" s="153"/>
      <c r="G93" s="153"/>
      <c r="H93" s="153"/>
      <c r="I93" s="154"/>
      <c r="J93" s="39" t="s">
        <v>124</v>
      </c>
      <c r="K93" s="40"/>
      <c r="L93" s="40"/>
      <c r="M93" s="33"/>
      <c r="N93" s="33"/>
    </row>
    <row r="94" spans="1:19" x14ac:dyDescent="0.2">
      <c r="A94" s="31"/>
      <c r="B94" s="45"/>
      <c r="C94" s="45"/>
      <c r="D94" s="45"/>
      <c r="E94" s="45"/>
      <c r="F94" s="45"/>
      <c r="G94" s="45"/>
      <c r="H94" s="45"/>
      <c r="I94" s="45"/>
      <c r="J94" s="45"/>
      <c r="K94" s="45"/>
      <c r="L94" s="45"/>
      <c r="M94" s="33"/>
      <c r="N94" s="33"/>
    </row>
    <row r="95" spans="1:19" x14ac:dyDescent="0.2">
      <c r="A95" s="33"/>
      <c r="B95" s="33"/>
      <c r="C95" s="33"/>
      <c r="D95" s="33"/>
      <c r="E95" s="33"/>
      <c r="F95" s="33"/>
      <c r="G95" s="33"/>
      <c r="H95" s="33"/>
      <c r="I95" s="33"/>
      <c r="J95" s="33"/>
      <c r="K95" s="33"/>
      <c r="L95" s="33"/>
      <c r="M95" s="33"/>
    </row>
    <row r="96" spans="1:19" x14ac:dyDescent="0.2">
      <c r="J96" s="33"/>
      <c r="K96" s="33"/>
      <c r="L96" s="33"/>
      <c r="M96" s="33"/>
    </row>
    <row r="97" spans="1:13" x14ac:dyDescent="0.2">
      <c r="A97" s="33"/>
      <c r="B97" s="33"/>
      <c r="C97" s="33"/>
      <c r="D97" s="33"/>
      <c r="E97" s="33"/>
      <c r="F97" s="33"/>
      <c r="G97" s="33"/>
      <c r="H97" s="33"/>
      <c r="I97" s="33"/>
      <c r="J97" s="33"/>
      <c r="K97" s="33"/>
      <c r="L97" s="33"/>
      <c r="M97" s="33"/>
    </row>
    <row r="98" spans="1:13" x14ac:dyDescent="0.2">
      <c r="A98" s="33"/>
      <c r="B98" s="33"/>
      <c r="C98" s="33"/>
      <c r="D98" s="33"/>
      <c r="E98" s="33"/>
      <c r="F98" s="33"/>
      <c r="G98" s="33"/>
      <c r="H98" s="33"/>
      <c r="I98" s="33"/>
      <c r="J98" s="33"/>
      <c r="K98" s="33"/>
      <c r="L98" s="33"/>
      <c r="M98" s="33"/>
    </row>
    <row r="99" spans="1:13" x14ac:dyDescent="0.2">
      <c r="A99" s="33"/>
      <c r="B99" s="33"/>
      <c r="C99" s="33"/>
      <c r="D99" s="33"/>
      <c r="E99" s="33"/>
      <c r="F99" s="33"/>
      <c r="G99" s="33"/>
      <c r="H99" s="33"/>
      <c r="I99" s="33"/>
      <c r="J99" s="33"/>
      <c r="K99" s="33"/>
      <c r="L99" s="33"/>
      <c r="M99" s="33"/>
    </row>
    <row r="100" spans="1:13" x14ac:dyDescent="0.2">
      <c r="A100" s="33"/>
      <c r="B100" s="33"/>
      <c r="C100" s="33"/>
      <c r="D100" s="33"/>
      <c r="E100" s="33"/>
      <c r="F100" s="33"/>
      <c r="G100" s="33"/>
      <c r="H100" s="33"/>
      <c r="I100" s="33"/>
      <c r="J100" s="33"/>
      <c r="K100" s="33"/>
      <c r="L100" s="33"/>
      <c r="M100" s="33"/>
    </row>
    <row r="101" spans="1:13" x14ac:dyDescent="0.2">
      <c r="A101" s="33"/>
      <c r="B101" s="33"/>
      <c r="C101" s="33"/>
      <c r="D101" s="33"/>
      <c r="E101" s="33"/>
      <c r="F101" s="33"/>
      <c r="G101" s="33"/>
      <c r="H101" s="33"/>
      <c r="I101" s="33"/>
      <c r="J101" s="33"/>
      <c r="K101" s="33"/>
      <c r="L101" s="33"/>
      <c r="M101" s="33"/>
    </row>
    <row r="102" spans="1:13" x14ac:dyDescent="0.2">
      <c r="A102" s="33"/>
      <c r="B102" s="33"/>
      <c r="C102" s="33"/>
      <c r="D102" s="33"/>
      <c r="E102" s="33"/>
      <c r="F102" s="33"/>
      <c r="G102" s="33"/>
      <c r="H102" s="33"/>
      <c r="I102" s="33"/>
      <c r="J102" s="33"/>
      <c r="K102" s="33"/>
      <c r="L102" s="33"/>
      <c r="M102" s="33"/>
    </row>
    <row r="103" spans="1:13" x14ac:dyDescent="0.2">
      <c r="A103" s="33"/>
      <c r="B103" s="33"/>
      <c r="C103" s="33"/>
      <c r="D103" s="33"/>
      <c r="E103" s="33"/>
      <c r="F103" s="33"/>
      <c r="G103" s="33"/>
      <c r="H103" s="33"/>
      <c r="I103" s="33"/>
      <c r="J103" s="33"/>
      <c r="K103" s="33"/>
      <c r="L103" s="33"/>
      <c r="M103" s="33"/>
    </row>
    <row r="104" spans="1:13" x14ac:dyDescent="0.2">
      <c r="A104" s="33"/>
      <c r="B104" s="33"/>
      <c r="C104" s="33"/>
      <c r="D104" s="33"/>
      <c r="E104" s="33"/>
      <c r="F104" s="33"/>
      <c r="G104" s="33"/>
      <c r="H104" s="33"/>
      <c r="I104" s="33"/>
      <c r="J104" s="33"/>
      <c r="K104" s="33"/>
      <c r="L104" s="33"/>
      <c r="M104" s="33"/>
    </row>
    <row r="105" spans="1:13" x14ac:dyDescent="0.2">
      <c r="A105" s="33"/>
      <c r="B105" s="33"/>
      <c r="C105" s="33"/>
      <c r="D105" s="33"/>
      <c r="E105" s="33"/>
      <c r="F105" s="33"/>
      <c r="G105" s="33"/>
      <c r="H105" s="33"/>
      <c r="I105" s="33"/>
      <c r="J105" s="33"/>
      <c r="K105" s="33"/>
      <c r="L105" s="33"/>
      <c r="M105" s="33"/>
    </row>
    <row r="106" spans="1:13" x14ac:dyDescent="0.2">
      <c r="A106" s="33"/>
      <c r="B106" s="33"/>
      <c r="C106" s="33"/>
      <c r="D106" s="33"/>
      <c r="E106" s="33"/>
      <c r="F106" s="33"/>
      <c r="G106" s="33"/>
      <c r="H106" s="33"/>
      <c r="I106" s="33"/>
      <c r="J106" s="33"/>
      <c r="K106" s="33"/>
      <c r="L106" s="33"/>
      <c r="M106" s="33"/>
    </row>
    <row r="107" spans="1:13" x14ac:dyDescent="0.2">
      <c r="A107" s="33"/>
      <c r="B107" s="33"/>
      <c r="C107" s="33"/>
      <c r="D107" s="33"/>
      <c r="E107" s="33"/>
      <c r="F107" s="33"/>
      <c r="G107" s="33"/>
      <c r="H107" s="33"/>
      <c r="I107" s="33"/>
      <c r="J107" s="33"/>
      <c r="K107" s="33"/>
      <c r="L107" s="33"/>
      <c r="M107" s="33"/>
    </row>
    <row r="108" spans="1:13" x14ac:dyDescent="0.2">
      <c r="A108" s="33"/>
      <c r="B108" s="33"/>
      <c r="C108" s="33"/>
      <c r="D108" s="33"/>
      <c r="E108" s="33"/>
      <c r="F108" s="33"/>
      <c r="G108" s="33"/>
      <c r="H108" s="33"/>
      <c r="I108" s="33"/>
      <c r="J108" s="33"/>
      <c r="K108" s="33"/>
      <c r="L108" s="33"/>
      <c r="M108" s="33"/>
    </row>
    <row r="109" spans="1:13" x14ac:dyDescent="0.2">
      <c r="A109" s="33"/>
      <c r="B109" s="33"/>
      <c r="C109" s="33"/>
      <c r="D109" s="33"/>
      <c r="E109" s="33"/>
      <c r="F109" s="33"/>
      <c r="G109" s="33"/>
      <c r="H109" s="33"/>
      <c r="I109" s="33"/>
      <c r="J109" s="33"/>
      <c r="K109" s="33"/>
      <c r="L109" s="33"/>
      <c r="M109" s="33"/>
    </row>
    <row r="110" spans="1:13" x14ac:dyDescent="0.2">
      <c r="A110" s="33"/>
      <c r="B110" s="33"/>
      <c r="C110" s="33"/>
      <c r="D110" s="33"/>
      <c r="E110" s="33"/>
      <c r="F110" s="33"/>
      <c r="G110" s="33"/>
      <c r="H110" s="33"/>
      <c r="I110" s="33"/>
      <c r="J110" s="33"/>
      <c r="K110" s="33"/>
      <c r="L110" s="33"/>
      <c r="M110" s="33"/>
    </row>
    <row r="111" spans="1:13" x14ac:dyDescent="0.2">
      <c r="A111" s="33"/>
      <c r="B111" s="33"/>
      <c r="C111" s="33"/>
      <c r="D111" s="33"/>
      <c r="E111" s="33"/>
      <c r="F111" s="33"/>
      <c r="G111" s="33"/>
      <c r="H111" s="33"/>
      <c r="I111" s="33"/>
      <c r="J111" s="33"/>
      <c r="K111" s="33"/>
      <c r="L111" s="33"/>
      <c r="M111" s="33"/>
    </row>
    <row r="112" spans="1:13" x14ac:dyDescent="0.2">
      <c r="A112" s="33"/>
      <c r="B112" s="33"/>
      <c r="C112" s="33"/>
      <c r="D112" s="33"/>
      <c r="E112" s="33"/>
      <c r="F112" s="33"/>
      <c r="G112" s="33"/>
      <c r="H112" s="33"/>
      <c r="I112" s="33"/>
      <c r="J112" s="33"/>
      <c r="K112" s="33"/>
      <c r="L112" s="33"/>
      <c r="M112" s="33"/>
    </row>
    <row r="113" spans="1:13" x14ac:dyDescent="0.2">
      <c r="A113" s="33"/>
      <c r="B113" s="33"/>
      <c r="C113" s="33"/>
      <c r="D113" s="33"/>
      <c r="E113" s="33"/>
      <c r="F113" s="33"/>
      <c r="G113" s="33"/>
      <c r="H113" s="33"/>
      <c r="I113" s="33"/>
      <c r="J113" s="33"/>
      <c r="K113" s="33"/>
      <c r="L113" s="33"/>
      <c r="M113" s="33"/>
    </row>
    <row r="114" spans="1:13" x14ac:dyDescent="0.2">
      <c r="A114" s="33"/>
      <c r="B114" s="33"/>
      <c r="C114" s="33"/>
      <c r="D114" s="33"/>
      <c r="E114" s="33"/>
      <c r="F114" s="33"/>
      <c r="G114" s="33"/>
      <c r="H114" s="33"/>
      <c r="I114" s="33"/>
      <c r="J114" s="33"/>
      <c r="K114" s="33"/>
      <c r="L114" s="33"/>
      <c r="M114" s="33"/>
    </row>
    <row r="115" spans="1:13" x14ac:dyDescent="0.2">
      <c r="A115" s="33"/>
      <c r="B115" s="33"/>
      <c r="C115" s="33"/>
      <c r="D115" s="33"/>
      <c r="E115" s="33"/>
      <c r="F115" s="33"/>
      <c r="G115" s="33"/>
      <c r="H115" s="33"/>
      <c r="I115" s="33"/>
      <c r="J115" s="33"/>
      <c r="K115" s="33"/>
      <c r="L115" s="33"/>
      <c r="M115" s="33"/>
    </row>
    <row r="116" spans="1:13" x14ac:dyDescent="0.2">
      <c r="A116" s="33"/>
      <c r="B116" s="33"/>
      <c r="C116" s="33"/>
      <c r="D116" s="33"/>
      <c r="E116" s="33"/>
      <c r="F116" s="33"/>
      <c r="G116" s="33"/>
      <c r="H116" s="33"/>
      <c r="I116" s="33"/>
      <c r="J116" s="33"/>
      <c r="K116" s="33"/>
      <c r="L116" s="33"/>
      <c r="M116" s="33"/>
    </row>
    <row r="117" spans="1:13" x14ac:dyDescent="0.2">
      <c r="A117" s="33"/>
      <c r="B117" s="33"/>
      <c r="C117" s="33"/>
      <c r="D117" s="33"/>
      <c r="E117" s="33"/>
      <c r="F117" s="33"/>
      <c r="G117" s="33"/>
      <c r="H117" s="33"/>
      <c r="I117" s="33"/>
      <c r="J117" s="33"/>
      <c r="K117" s="33"/>
      <c r="L117" s="33"/>
      <c r="M117" s="33"/>
    </row>
    <row r="118" spans="1:13" x14ac:dyDescent="0.2">
      <c r="A118" s="33"/>
      <c r="B118" s="33"/>
      <c r="C118" s="33"/>
      <c r="D118" s="33"/>
      <c r="E118" s="33"/>
      <c r="F118" s="33"/>
      <c r="G118" s="33"/>
      <c r="H118" s="33"/>
      <c r="I118" s="33"/>
      <c r="J118" s="33"/>
      <c r="K118" s="33"/>
      <c r="L118" s="33"/>
      <c r="M118" s="33"/>
    </row>
    <row r="119" spans="1:13" x14ac:dyDescent="0.2">
      <c r="A119" s="33"/>
      <c r="B119" s="33"/>
      <c r="C119" s="33"/>
      <c r="D119" s="33"/>
      <c r="E119" s="33"/>
      <c r="F119" s="33"/>
      <c r="G119" s="33"/>
      <c r="H119" s="33"/>
      <c r="I119" s="33"/>
      <c r="J119" s="33"/>
      <c r="K119" s="33"/>
      <c r="L119" s="33"/>
      <c r="M119" s="33"/>
    </row>
    <row r="120" spans="1:13" x14ac:dyDescent="0.2">
      <c r="A120" s="33"/>
      <c r="B120" s="33"/>
      <c r="C120" s="33"/>
      <c r="D120" s="33"/>
      <c r="E120" s="33"/>
      <c r="F120" s="33"/>
      <c r="G120" s="33"/>
      <c r="H120" s="33"/>
      <c r="I120" s="33"/>
      <c r="J120" s="33"/>
      <c r="K120" s="33"/>
      <c r="L120" s="33"/>
      <c r="M120" s="33"/>
    </row>
    <row r="121" spans="1:13" x14ac:dyDescent="0.2">
      <c r="A121" s="33"/>
      <c r="B121" s="33"/>
      <c r="C121" s="33"/>
      <c r="D121" s="33"/>
      <c r="E121" s="33"/>
      <c r="F121" s="33"/>
      <c r="G121" s="33"/>
      <c r="H121" s="33"/>
      <c r="I121" s="33"/>
      <c r="J121" s="33"/>
      <c r="K121" s="33"/>
      <c r="L121" s="33"/>
      <c r="M121" s="33"/>
    </row>
    <row r="122" spans="1:13" x14ac:dyDescent="0.2">
      <c r="A122" s="33"/>
      <c r="B122" s="33"/>
      <c r="C122" s="33"/>
      <c r="D122" s="33"/>
      <c r="E122" s="33"/>
      <c r="F122" s="33"/>
      <c r="G122" s="33"/>
      <c r="H122" s="33"/>
      <c r="I122" s="33"/>
      <c r="J122" s="33"/>
      <c r="K122" s="33"/>
      <c r="L122" s="33"/>
      <c r="M122" s="33"/>
    </row>
    <row r="123" spans="1:13" x14ac:dyDescent="0.2">
      <c r="A123" s="33"/>
      <c r="B123" s="33"/>
      <c r="C123" s="33"/>
      <c r="D123" s="33"/>
      <c r="E123" s="33"/>
      <c r="F123" s="33"/>
      <c r="G123" s="33"/>
      <c r="H123" s="33"/>
      <c r="I123" s="33"/>
      <c r="J123" s="33"/>
      <c r="K123" s="33"/>
      <c r="L123" s="33"/>
      <c r="M123" s="33"/>
    </row>
    <row r="124" spans="1:13" x14ac:dyDescent="0.2">
      <c r="A124" s="33"/>
      <c r="B124" s="33"/>
      <c r="C124" s="33"/>
      <c r="D124" s="33"/>
      <c r="E124" s="33"/>
      <c r="F124" s="33"/>
      <c r="G124" s="33"/>
      <c r="H124" s="33"/>
      <c r="I124" s="33"/>
      <c r="J124" s="33"/>
      <c r="K124" s="33"/>
      <c r="L124" s="33"/>
      <c r="M124" s="33"/>
    </row>
    <row r="125" spans="1:13" x14ac:dyDescent="0.2">
      <c r="A125" s="33"/>
      <c r="B125" s="33"/>
      <c r="C125" s="33"/>
      <c r="D125" s="33"/>
      <c r="E125" s="33"/>
      <c r="F125" s="33"/>
      <c r="G125" s="33"/>
      <c r="H125" s="33"/>
      <c r="I125" s="33"/>
      <c r="J125" s="33"/>
      <c r="K125" s="33"/>
      <c r="L125" s="33"/>
      <c r="M125" s="33"/>
    </row>
    <row r="126" spans="1:13" x14ac:dyDescent="0.2">
      <c r="A126" s="33"/>
      <c r="B126" s="33"/>
      <c r="C126" s="33"/>
      <c r="D126" s="33"/>
      <c r="E126" s="33"/>
      <c r="F126" s="33"/>
      <c r="G126" s="33"/>
      <c r="H126" s="33"/>
      <c r="I126" s="33"/>
      <c r="J126" s="33"/>
      <c r="K126" s="33"/>
      <c r="L126" s="33"/>
      <c r="M126" s="33"/>
    </row>
    <row r="127" spans="1:13" x14ac:dyDescent="0.2">
      <c r="A127" s="33"/>
      <c r="B127" s="33"/>
      <c r="C127" s="33"/>
      <c r="D127" s="33"/>
      <c r="E127" s="33"/>
      <c r="F127" s="33"/>
      <c r="G127" s="33"/>
      <c r="H127" s="33"/>
      <c r="I127" s="33"/>
      <c r="J127" s="33"/>
      <c r="K127" s="33"/>
      <c r="L127" s="33"/>
      <c r="M127" s="33"/>
    </row>
    <row r="128" spans="1:13" x14ac:dyDescent="0.2">
      <c r="A128" s="33"/>
      <c r="B128" s="33"/>
      <c r="C128" s="33"/>
      <c r="D128" s="33"/>
      <c r="E128" s="33"/>
      <c r="F128" s="33"/>
      <c r="G128" s="33"/>
      <c r="H128" s="33"/>
      <c r="I128" s="33"/>
      <c r="J128" s="33"/>
      <c r="K128" s="33"/>
      <c r="L128" s="33"/>
      <c r="M128" s="33"/>
    </row>
    <row r="129" spans="1:13" x14ac:dyDescent="0.2">
      <c r="A129" s="33"/>
      <c r="B129" s="33"/>
      <c r="C129" s="33"/>
      <c r="D129" s="33"/>
      <c r="E129" s="33"/>
      <c r="F129" s="33"/>
      <c r="G129" s="33"/>
      <c r="H129" s="33"/>
      <c r="I129" s="33"/>
      <c r="J129" s="33"/>
      <c r="K129" s="33"/>
      <c r="L129" s="33"/>
      <c r="M129" s="33"/>
    </row>
    <row r="130" spans="1:13" x14ac:dyDescent="0.2">
      <c r="A130" s="33"/>
      <c r="B130" s="33"/>
      <c r="C130" s="33"/>
      <c r="D130" s="33"/>
      <c r="E130" s="33"/>
      <c r="F130" s="33"/>
      <c r="G130" s="33"/>
      <c r="H130" s="33"/>
      <c r="I130" s="33"/>
      <c r="J130" s="33"/>
      <c r="K130" s="33"/>
      <c r="L130" s="33"/>
      <c r="M130" s="33"/>
    </row>
    <row r="131" spans="1:13" x14ac:dyDescent="0.2">
      <c r="A131" s="33"/>
      <c r="B131" s="33"/>
      <c r="C131" s="33"/>
      <c r="D131" s="33"/>
      <c r="E131" s="33"/>
      <c r="F131" s="33"/>
      <c r="G131" s="33"/>
      <c r="H131" s="33"/>
      <c r="I131" s="33"/>
      <c r="J131" s="33"/>
      <c r="K131" s="33"/>
      <c r="L131" s="33"/>
      <c r="M131" s="33"/>
    </row>
    <row r="132" spans="1:13" x14ac:dyDescent="0.2">
      <c r="A132" s="33"/>
      <c r="B132" s="33"/>
      <c r="C132" s="33"/>
      <c r="D132" s="33"/>
      <c r="E132" s="33"/>
      <c r="F132" s="33"/>
      <c r="G132" s="33"/>
      <c r="H132" s="33"/>
      <c r="I132" s="33"/>
      <c r="J132" s="33"/>
      <c r="K132" s="33"/>
      <c r="L132" s="33"/>
      <c r="M132" s="33"/>
    </row>
    <row r="133" spans="1:13" x14ac:dyDescent="0.2">
      <c r="A133" s="33"/>
      <c r="B133" s="33"/>
      <c r="C133" s="33"/>
      <c r="D133" s="33"/>
      <c r="E133" s="33"/>
      <c r="F133" s="33"/>
      <c r="G133" s="33"/>
      <c r="H133" s="33"/>
      <c r="I133" s="33"/>
      <c r="J133" s="33"/>
      <c r="K133" s="33"/>
      <c r="L133" s="33"/>
      <c r="M133" s="33"/>
    </row>
    <row r="134" spans="1:13" x14ac:dyDescent="0.2">
      <c r="A134" s="33"/>
      <c r="B134" s="33"/>
      <c r="C134" s="33"/>
      <c r="D134" s="33"/>
      <c r="E134" s="33"/>
      <c r="F134" s="33"/>
      <c r="G134" s="33"/>
      <c r="H134" s="33"/>
      <c r="I134" s="33"/>
      <c r="J134" s="33"/>
      <c r="K134" s="33"/>
      <c r="L134" s="33"/>
      <c r="M134" s="33"/>
    </row>
    <row r="135" spans="1:13" x14ac:dyDescent="0.2">
      <c r="A135" s="33"/>
      <c r="B135" s="33"/>
      <c r="C135" s="33"/>
      <c r="D135" s="33"/>
      <c r="E135" s="33"/>
      <c r="F135" s="33"/>
      <c r="G135" s="33"/>
      <c r="H135" s="33"/>
      <c r="I135" s="33"/>
      <c r="J135" s="33"/>
      <c r="K135" s="33"/>
      <c r="L135" s="33"/>
      <c r="M135" s="33"/>
    </row>
    <row r="136" spans="1:13" x14ac:dyDescent="0.2">
      <c r="A136" s="33"/>
      <c r="B136" s="33"/>
      <c r="C136" s="33"/>
      <c r="D136" s="33"/>
      <c r="E136" s="33"/>
      <c r="F136" s="33"/>
      <c r="G136" s="33"/>
      <c r="H136" s="33"/>
      <c r="I136" s="33"/>
      <c r="J136" s="33"/>
      <c r="K136" s="33"/>
      <c r="L136" s="33"/>
      <c r="M136" s="33"/>
    </row>
    <row r="137" spans="1:13" x14ac:dyDescent="0.2">
      <c r="A137" s="33"/>
      <c r="B137" s="33"/>
      <c r="C137" s="33"/>
      <c r="D137" s="33"/>
      <c r="E137" s="33"/>
      <c r="F137" s="33"/>
      <c r="G137" s="33"/>
      <c r="H137" s="33"/>
      <c r="I137" s="33"/>
      <c r="J137" s="33"/>
      <c r="K137" s="33"/>
      <c r="L137" s="33"/>
      <c r="M137" s="33"/>
    </row>
    <row r="138" spans="1:13" x14ac:dyDescent="0.2">
      <c r="A138" s="33"/>
      <c r="B138" s="33"/>
      <c r="C138" s="33"/>
      <c r="D138" s="33"/>
      <c r="E138" s="33"/>
      <c r="F138" s="33"/>
      <c r="G138" s="33"/>
      <c r="H138" s="33"/>
      <c r="I138" s="33"/>
      <c r="J138" s="33"/>
      <c r="K138" s="33"/>
      <c r="L138" s="33"/>
      <c r="M138" s="33"/>
    </row>
    <row r="139" spans="1:13" x14ac:dyDescent="0.2">
      <c r="A139" s="33"/>
      <c r="B139" s="33"/>
      <c r="C139" s="33"/>
      <c r="D139" s="33"/>
      <c r="E139" s="33"/>
      <c r="F139" s="33"/>
      <c r="G139" s="33"/>
      <c r="H139" s="33"/>
      <c r="I139" s="33"/>
      <c r="J139" s="33"/>
      <c r="K139" s="33"/>
      <c r="L139" s="33"/>
      <c r="M139" s="33"/>
    </row>
    <row r="140" spans="1:13" x14ac:dyDescent="0.2">
      <c r="A140" s="33"/>
      <c r="B140" s="33"/>
      <c r="C140" s="33"/>
      <c r="D140" s="33"/>
      <c r="E140" s="33"/>
      <c r="F140" s="33"/>
      <c r="G140" s="33"/>
      <c r="H140" s="33"/>
      <c r="I140" s="33"/>
      <c r="J140" s="33"/>
      <c r="K140" s="33"/>
      <c r="L140" s="33"/>
      <c r="M140" s="33"/>
    </row>
    <row r="141" spans="1:13" x14ac:dyDescent="0.2">
      <c r="A141" s="33"/>
      <c r="B141" s="33"/>
      <c r="C141" s="33"/>
      <c r="D141" s="33"/>
      <c r="E141" s="33"/>
      <c r="F141" s="33"/>
      <c r="G141" s="33"/>
      <c r="H141" s="33"/>
      <c r="I141" s="33"/>
      <c r="J141" s="33"/>
      <c r="K141" s="33"/>
      <c r="L141" s="33"/>
      <c r="M141" s="33"/>
    </row>
    <row r="142" spans="1:13" x14ac:dyDescent="0.2">
      <c r="A142" s="33"/>
      <c r="B142" s="33"/>
      <c r="C142" s="33"/>
      <c r="D142" s="33"/>
      <c r="E142" s="33"/>
      <c r="F142" s="33"/>
      <c r="G142" s="33"/>
      <c r="H142" s="33"/>
      <c r="I142" s="33"/>
      <c r="J142" s="33"/>
      <c r="K142" s="33"/>
      <c r="L142" s="33"/>
      <c r="M142" s="33"/>
    </row>
    <row r="143" spans="1:13" x14ac:dyDescent="0.2">
      <c r="A143" s="33"/>
      <c r="B143" s="33"/>
      <c r="C143" s="33"/>
      <c r="D143" s="33"/>
      <c r="E143" s="33"/>
      <c r="F143" s="33"/>
      <c r="G143" s="33"/>
      <c r="H143" s="33"/>
      <c r="I143" s="33"/>
      <c r="J143" s="33"/>
      <c r="K143" s="33"/>
      <c r="L143" s="33"/>
      <c r="M143" s="33"/>
    </row>
    <row r="144" spans="1:13" x14ac:dyDescent="0.2">
      <c r="A144" s="33"/>
      <c r="B144" s="33"/>
      <c r="C144" s="33"/>
      <c r="D144" s="33"/>
      <c r="E144" s="33"/>
      <c r="F144" s="33"/>
      <c r="G144" s="33"/>
      <c r="H144" s="33"/>
      <c r="I144" s="33"/>
      <c r="J144" s="33"/>
      <c r="K144" s="33"/>
      <c r="L144" s="33"/>
      <c r="M144" s="33"/>
    </row>
    <row r="145" spans="1:13" x14ac:dyDescent="0.2">
      <c r="A145" s="33"/>
      <c r="B145" s="33"/>
      <c r="C145" s="33"/>
      <c r="D145" s="33"/>
      <c r="E145" s="33"/>
      <c r="F145" s="33"/>
      <c r="G145" s="33"/>
      <c r="H145" s="33"/>
      <c r="I145" s="33"/>
      <c r="J145" s="33"/>
      <c r="K145" s="33"/>
      <c r="L145" s="33"/>
      <c r="M145" s="33"/>
    </row>
    <row r="146" spans="1:13" x14ac:dyDescent="0.2">
      <c r="A146" s="33"/>
      <c r="B146" s="33"/>
      <c r="C146" s="33"/>
      <c r="D146" s="33"/>
      <c r="E146" s="33"/>
      <c r="F146" s="33"/>
      <c r="G146" s="33"/>
      <c r="H146" s="33"/>
      <c r="I146" s="33"/>
      <c r="J146" s="33"/>
      <c r="K146" s="33"/>
      <c r="L146" s="33"/>
      <c r="M146" s="33"/>
    </row>
    <row r="147" spans="1:13" x14ac:dyDescent="0.2">
      <c r="A147" s="33"/>
      <c r="B147" s="33"/>
      <c r="C147" s="33"/>
      <c r="D147" s="33"/>
      <c r="E147" s="33"/>
      <c r="F147" s="33"/>
      <c r="G147" s="33"/>
      <c r="H147" s="33"/>
      <c r="I147" s="33"/>
      <c r="J147" s="33"/>
      <c r="K147" s="33"/>
      <c r="L147" s="33"/>
      <c r="M147" s="33"/>
    </row>
    <row r="148" spans="1:13" x14ac:dyDescent="0.2">
      <c r="A148" s="33"/>
      <c r="B148" s="33"/>
      <c r="C148" s="33"/>
      <c r="D148" s="33"/>
      <c r="E148" s="33"/>
      <c r="F148" s="33"/>
      <c r="G148" s="33"/>
      <c r="H148" s="33"/>
      <c r="I148" s="33"/>
      <c r="J148" s="33"/>
      <c r="K148" s="33"/>
      <c r="L148" s="33"/>
      <c r="M148" s="33"/>
    </row>
    <row r="149" spans="1:13" x14ac:dyDescent="0.2">
      <c r="A149" s="33"/>
      <c r="B149" s="33"/>
      <c r="C149" s="33"/>
      <c r="D149" s="33"/>
      <c r="E149" s="33"/>
      <c r="F149" s="33"/>
      <c r="G149" s="33"/>
      <c r="H149" s="33"/>
      <c r="I149" s="33"/>
      <c r="J149" s="33"/>
      <c r="K149" s="33"/>
      <c r="L149" s="33"/>
      <c r="M149" s="33"/>
    </row>
    <row r="150" spans="1:13" x14ac:dyDescent="0.2">
      <c r="A150" s="33"/>
      <c r="B150" s="33"/>
      <c r="C150" s="33"/>
      <c r="D150" s="33"/>
      <c r="E150" s="33"/>
      <c r="F150" s="33"/>
      <c r="G150" s="33"/>
      <c r="H150" s="33"/>
      <c r="I150" s="33"/>
      <c r="J150" s="33"/>
      <c r="K150" s="33"/>
      <c r="L150" s="33"/>
      <c r="M150" s="33"/>
    </row>
    <row r="151" spans="1:13" x14ac:dyDescent="0.2">
      <c r="A151" s="33"/>
      <c r="B151" s="33"/>
      <c r="C151" s="33"/>
      <c r="D151" s="33"/>
      <c r="E151" s="33"/>
      <c r="F151" s="33"/>
      <c r="G151" s="33"/>
      <c r="H151" s="33"/>
      <c r="I151" s="33"/>
      <c r="J151" s="33"/>
      <c r="K151" s="33"/>
      <c r="L151" s="33"/>
      <c r="M151" s="33"/>
    </row>
    <row r="152" spans="1:13" x14ac:dyDescent="0.2">
      <c r="A152" s="33"/>
      <c r="B152" s="33"/>
      <c r="C152" s="33"/>
      <c r="D152" s="33"/>
      <c r="E152" s="33"/>
      <c r="F152" s="33"/>
      <c r="G152" s="33"/>
      <c r="H152" s="33"/>
      <c r="I152" s="33"/>
      <c r="J152" s="33"/>
      <c r="K152" s="33"/>
      <c r="L152" s="33"/>
      <c r="M152" s="33"/>
    </row>
    <row r="153" spans="1:13" x14ac:dyDescent="0.2">
      <c r="A153" s="33"/>
      <c r="B153" s="33"/>
      <c r="C153" s="33"/>
      <c r="D153" s="33"/>
      <c r="E153" s="33"/>
      <c r="F153" s="33"/>
      <c r="G153" s="33"/>
      <c r="H153" s="33"/>
      <c r="I153" s="33"/>
      <c r="J153" s="33"/>
      <c r="K153" s="33"/>
      <c r="L153" s="33"/>
      <c r="M153" s="33"/>
    </row>
    <row r="154" spans="1:13" x14ac:dyDescent="0.2">
      <c r="A154" s="33"/>
      <c r="B154" s="33"/>
      <c r="C154" s="33"/>
      <c r="D154" s="33"/>
      <c r="E154" s="33"/>
      <c r="F154" s="33"/>
      <c r="G154" s="33"/>
      <c r="H154" s="33"/>
      <c r="I154" s="33"/>
      <c r="J154" s="33"/>
      <c r="K154" s="33"/>
      <c r="L154" s="33"/>
      <c r="M154" s="33"/>
    </row>
    <row r="155" spans="1:13" x14ac:dyDescent="0.2">
      <c r="A155" s="33"/>
      <c r="B155" s="33"/>
      <c r="C155" s="33"/>
      <c r="D155" s="33"/>
      <c r="E155" s="33"/>
      <c r="F155" s="33"/>
      <c r="G155" s="33"/>
      <c r="H155" s="33"/>
      <c r="I155" s="33"/>
      <c r="J155" s="33"/>
      <c r="K155" s="33"/>
      <c r="L155" s="33"/>
      <c r="M155" s="33"/>
    </row>
    <row r="156" spans="1:13" x14ac:dyDescent="0.2">
      <c r="A156" s="33"/>
      <c r="B156" s="33"/>
      <c r="C156" s="33"/>
      <c r="D156" s="33"/>
      <c r="E156" s="33"/>
      <c r="F156" s="33"/>
      <c r="G156" s="33"/>
      <c r="H156" s="33"/>
      <c r="I156" s="33"/>
      <c r="J156" s="33"/>
      <c r="K156" s="33"/>
      <c r="L156" s="33"/>
      <c r="M156" s="33"/>
    </row>
    <row r="157" spans="1:13" x14ac:dyDescent="0.2">
      <c r="A157" s="33"/>
      <c r="B157" s="33"/>
      <c r="C157" s="33"/>
      <c r="D157" s="33"/>
      <c r="E157" s="33"/>
      <c r="F157" s="33"/>
      <c r="G157" s="33"/>
      <c r="H157" s="33"/>
      <c r="I157" s="33"/>
      <c r="J157" s="33"/>
      <c r="K157" s="33"/>
      <c r="L157" s="33"/>
      <c r="M157" s="33"/>
    </row>
    <row r="158" spans="1:13" x14ac:dyDescent="0.2">
      <c r="A158" s="33"/>
      <c r="B158" s="33"/>
      <c r="C158" s="33"/>
      <c r="D158" s="33"/>
      <c r="E158" s="33"/>
      <c r="F158" s="33"/>
      <c r="G158" s="33"/>
      <c r="H158" s="33"/>
      <c r="I158" s="33"/>
      <c r="J158" s="33"/>
      <c r="K158" s="33"/>
      <c r="L158" s="33"/>
      <c r="M158" s="33"/>
    </row>
    <row r="159" spans="1:13" x14ac:dyDescent="0.2">
      <c r="A159" s="33"/>
      <c r="B159" s="33"/>
      <c r="C159" s="33"/>
      <c r="D159" s="33"/>
      <c r="E159" s="33"/>
      <c r="F159" s="33"/>
      <c r="G159" s="33"/>
      <c r="H159" s="33"/>
      <c r="I159" s="33"/>
      <c r="J159" s="33"/>
      <c r="K159" s="33"/>
      <c r="L159" s="33"/>
      <c r="M159" s="33"/>
    </row>
    <row r="160" spans="1:13" x14ac:dyDescent="0.2">
      <c r="A160" s="33"/>
      <c r="B160" s="33"/>
      <c r="C160" s="33"/>
      <c r="D160" s="33"/>
      <c r="E160" s="33"/>
      <c r="F160" s="33"/>
      <c r="G160" s="33"/>
      <c r="H160" s="33"/>
      <c r="I160" s="33"/>
      <c r="J160" s="33"/>
      <c r="K160" s="33"/>
      <c r="L160" s="33"/>
      <c r="M160" s="33"/>
    </row>
    <row r="161" spans="1:13" x14ac:dyDescent="0.2">
      <c r="A161" s="33"/>
      <c r="B161" s="33"/>
      <c r="C161" s="33"/>
      <c r="D161" s="33"/>
      <c r="E161" s="33"/>
      <c r="F161" s="33"/>
      <c r="G161" s="33"/>
      <c r="H161" s="33"/>
      <c r="I161" s="33"/>
      <c r="J161" s="33"/>
      <c r="K161" s="33"/>
      <c r="L161" s="33"/>
      <c r="M161" s="33"/>
    </row>
    <row r="162" spans="1:13" x14ac:dyDescent="0.2">
      <c r="A162" s="33"/>
      <c r="B162" s="33"/>
      <c r="C162" s="33"/>
      <c r="D162" s="33"/>
      <c r="E162" s="33"/>
      <c r="F162" s="33"/>
      <c r="G162" s="33"/>
      <c r="H162" s="33"/>
      <c r="I162" s="33"/>
      <c r="J162" s="33"/>
      <c r="K162" s="33"/>
      <c r="L162" s="33"/>
      <c r="M162" s="33"/>
    </row>
    <row r="163" spans="1:13" x14ac:dyDescent="0.2">
      <c r="A163" s="33"/>
      <c r="B163" s="33"/>
      <c r="C163" s="33"/>
      <c r="D163" s="33"/>
      <c r="E163" s="33"/>
      <c r="F163" s="33"/>
      <c r="G163" s="33"/>
      <c r="H163" s="33"/>
      <c r="I163" s="33"/>
      <c r="J163" s="33"/>
      <c r="K163" s="33"/>
      <c r="L163" s="33"/>
      <c r="M163" s="33"/>
    </row>
    <row r="164" spans="1:13" x14ac:dyDescent="0.2">
      <c r="A164" s="33"/>
      <c r="B164" s="33"/>
      <c r="C164" s="33"/>
      <c r="D164" s="33"/>
      <c r="E164" s="33"/>
      <c r="F164" s="33"/>
      <c r="G164" s="33"/>
      <c r="H164" s="33"/>
      <c r="I164" s="33"/>
      <c r="J164" s="33"/>
      <c r="K164" s="33"/>
      <c r="L164" s="33"/>
      <c r="M164" s="33"/>
    </row>
    <row r="165" spans="1:13" x14ac:dyDescent="0.2">
      <c r="A165" s="33"/>
      <c r="B165" s="33"/>
      <c r="C165" s="33"/>
      <c r="D165" s="33"/>
      <c r="E165" s="33"/>
      <c r="F165" s="33"/>
      <c r="G165" s="33"/>
      <c r="H165" s="33"/>
      <c r="I165" s="33"/>
      <c r="J165" s="33"/>
      <c r="K165" s="33"/>
      <c r="L165" s="33"/>
      <c r="M165" s="33"/>
    </row>
    <row r="166" spans="1:13" x14ac:dyDescent="0.2">
      <c r="A166" s="33"/>
      <c r="B166" s="33"/>
      <c r="C166" s="33"/>
      <c r="D166" s="33"/>
      <c r="E166" s="33"/>
      <c r="F166" s="33"/>
      <c r="G166" s="33"/>
      <c r="H166" s="33"/>
      <c r="I166" s="33"/>
      <c r="J166" s="33"/>
      <c r="K166" s="33"/>
      <c r="L166" s="33"/>
      <c r="M166" s="33"/>
    </row>
    <row r="167" spans="1:13" x14ac:dyDescent="0.2">
      <c r="A167" s="33"/>
      <c r="B167" s="33"/>
      <c r="C167" s="33"/>
      <c r="D167" s="33"/>
      <c r="E167" s="33"/>
      <c r="F167" s="33"/>
      <c r="G167" s="33"/>
      <c r="H167" s="33"/>
      <c r="I167" s="33"/>
      <c r="J167" s="33"/>
      <c r="K167" s="33"/>
      <c r="L167" s="33"/>
      <c r="M167" s="33"/>
    </row>
    <row r="168" spans="1:13" x14ac:dyDescent="0.2">
      <c r="A168" s="33"/>
      <c r="B168" s="33"/>
      <c r="C168" s="33"/>
      <c r="D168" s="33"/>
      <c r="E168" s="33"/>
      <c r="F168" s="33"/>
      <c r="G168" s="33"/>
      <c r="H168" s="33"/>
      <c r="I168" s="33"/>
      <c r="J168" s="33"/>
      <c r="K168" s="33"/>
      <c r="L168" s="33"/>
      <c r="M168" s="33"/>
    </row>
    <row r="169" spans="1:13" x14ac:dyDescent="0.2">
      <c r="A169" s="33"/>
      <c r="B169" s="33"/>
      <c r="C169" s="33"/>
      <c r="D169" s="33"/>
      <c r="E169" s="33"/>
      <c r="F169" s="33"/>
      <c r="G169" s="33"/>
      <c r="H169" s="33"/>
      <c r="I169" s="33"/>
      <c r="J169" s="33"/>
      <c r="K169" s="33"/>
      <c r="L169" s="33"/>
      <c r="M169" s="33"/>
    </row>
    <row r="170" spans="1:13" x14ac:dyDescent="0.2">
      <c r="A170" s="33"/>
      <c r="B170" s="33"/>
      <c r="C170" s="33"/>
      <c r="D170" s="33"/>
      <c r="E170" s="33"/>
      <c r="F170" s="33"/>
      <c r="G170" s="33"/>
      <c r="H170" s="33"/>
      <c r="I170" s="33"/>
      <c r="J170" s="33"/>
      <c r="K170" s="33"/>
      <c r="L170" s="33"/>
      <c r="M170" s="33"/>
    </row>
    <row r="171" spans="1:13" x14ac:dyDescent="0.2">
      <c r="A171" s="33"/>
      <c r="B171" s="33"/>
      <c r="C171" s="33"/>
      <c r="D171" s="33"/>
      <c r="E171" s="33"/>
      <c r="F171" s="33"/>
      <c r="G171" s="33"/>
      <c r="H171" s="33"/>
      <c r="I171" s="33"/>
      <c r="J171" s="33"/>
      <c r="K171" s="33"/>
      <c r="L171" s="33"/>
      <c r="M171" s="33"/>
    </row>
    <row r="172" spans="1:13" x14ac:dyDescent="0.2">
      <c r="A172" s="33"/>
      <c r="B172" s="33"/>
      <c r="C172" s="33"/>
      <c r="D172" s="33"/>
      <c r="E172" s="33"/>
      <c r="F172" s="33"/>
      <c r="G172" s="33"/>
      <c r="H172" s="33"/>
      <c r="I172" s="33"/>
      <c r="J172" s="33"/>
      <c r="K172" s="33"/>
      <c r="L172" s="33"/>
      <c r="M172" s="33"/>
    </row>
    <row r="173" spans="1:13" x14ac:dyDescent="0.2">
      <c r="A173" s="33"/>
      <c r="B173" s="33"/>
      <c r="C173" s="33"/>
      <c r="D173" s="33"/>
      <c r="E173" s="33"/>
      <c r="F173" s="33"/>
      <c r="G173" s="33"/>
      <c r="H173" s="33"/>
      <c r="I173" s="33"/>
      <c r="J173" s="33"/>
      <c r="K173" s="33"/>
      <c r="L173" s="33"/>
      <c r="M173" s="33"/>
    </row>
    <row r="174" spans="1:13" x14ac:dyDescent="0.2">
      <c r="A174" s="33"/>
      <c r="B174" s="33"/>
      <c r="C174" s="33"/>
      <c r="D174" s="33"/>
      <c r="E174" s="33"/>
      <c r="F174" s="33"/>
      <c r="G174" s="33"/>
      <c r="H174" s="33"/>
      <c r="I174" s="33"/>
      <c r="J174" s="33"/>
      <c r="K174" s="33"/>
      <c r="L174" s="33"/>
      <c r="M174" s="33"/>
    </row>
    <row r="175" spans="1:13" x14ac:dyDescent="0.2">
      <c r="A175" s="33"/>
      <c r="B175" s="33"/>
      <c r="C175" s="33"/>
      <c r="D175" s="33"/>
      <c r="E175" s="33"/>
      <c r="F175" s="33"/>
      <c r="G175" s="33"/>
      <c r="H175" s="33"/>
      <c r="I175" s="33"/>
      <c r="J175" s="33"/>
      <c r="K175" s="33"/>
      <c r="L175" s="33"/>
      <c r="M175" s="33"/>
    </row>
    <row r="176" spans="1:13" x14ac:dyDescent="0.2">
      <c r="A176" s="33"/>
      <c r="B176" s="33"/>
      <c r="C176" s="33"/>
      <c r="D176" s="33"/>
      <c r="E176" s="33"/>
      <c r="F176" s="33"/>
      <c r="G176" s="33"/>
      <c r="H176" s="33"/>
      <c r="I176" s="33"/>
      <c r="J176" s="33"/>
      <c r="K176" s="33"/>
      <c r="L176" s="33"/>
      <c r="M176" s="33"/>
    </row>
    <row r="177" spans="1:13" x14ac:dyDescent="0.2">
      <c r="A177" s="33"/>
      <c r="B177" s="33"/>
      <c r="C177" s="33"/>
      <c r="D177" s="33"/>
      <c r="E177" s="33"/>
      <c r="F177" s="33"/>
      <c r="G177" s="33"/>
      <c r="H177" s="33"/>
      <c r="I177" s="33"/>
      <c r="J177" s="33"/>
      <c r="K177" s="33"/>
      <c r="L177" s="33"/>
      <c r="M177" s="33"/>
    </row>
    <row r="178" spans="1:13" x14ac:dyDescent="0.2">
      <c r="A178" s="33"/>
      <c r="B178" s="33"/>
      <c r="C178" s="33"/>
      <c r="D178" s="33"/>
      <c r="E178" s="33"/>
      <c r="F178" s="33"/>
      <c r="G178" s="33"/>
      <c r="H178" s="33"/>
      <c r="I178" s="33"/>
      <c r="J178" s="33"/>
      <c r="K178" s="33"/>
      <c r="L178" s="33"/>
      <c r="M178" s="33"/>
    </row>
    <row r="179" spans="1:13" x14ac:dyDescent="0.2">
      <c r="A179" s="33"/>
      <c r="B179" s="33"/>
      <c r="C179" s="33"/>
      <c r="D179" s="33"/>
      <c r="E179" s="33"/>
      <c r="F179" s="33"/>
      <c r="G179" s="33"/>
      <c r="H179" s="33"/>
      <c r="I179" s="33"/>
      <c r="J179" s="33"/>
      <c r="K179" s="33"/>
      <c r="L179" s="33"/>
      <c r="M179" s="33"/>
    </row>
    <row r="180" spans="1:13" x14ac:dyDescent="0.2">
      <c r="A180" s="33"/>
      <c r="B180" s="33"/>
      <c r="C180" s="33"/>
      <c r="D180" s="33"/>
      <c r="E180" s="33"/>
      <c r="F180" s="33"/>
      <c r="G180" s="33"/>
      <c r="H180" s="33"/>
      <c r="I180" s="33"/>
      <c r="J180" s="33"/>
      <c r="K180" s="33"/>
      <c r="L180" s="33"/>
      <c r="M180" s="33"/>
    </row>
    <row r="181" spans="1:13" x14ac:dyDescent="0.2">
      <c r="A181" s="33"/>
      <c r="B181" s="33"/>
      <c r="C181" s="33"/>
      <c r="D181" s="33"/>
      <c r="E181" s="33"/>
      <c r="F181" s="33"/>
      <c r="G181" s="33"/>
      <c r="H181" s="33"/>
      <c r="I181" s="33"/>
      <c r="J181" s="33"/>
      <c r="K181" s="33"/>
      <c r="L181" s="33"/>
      <c r="M181" s="33"/>
    </row>
    <row r="182" spans="1:13" x14ac:dyDescent="0.2">
      <c r="A182" s="33"/>
      <c r="B182" s="33"/>
      <c r="C182" s="33"/>
      <c r="D182" s="33"/>
      <c r="E182" s="33"/>
      <c r="F182" s="33"/>
      <c r="G182" s="33"/>
      <c r="H182" s="33"/>
      <c r="I182" s="33"/>
      <c r="J182" s="33"/>
      <c r="K182" s="33"/>
      <c r="L182" s="33"/>
      <c r="M182" s="33"/>
    </row>
    <row r="183" spans="1:13" x14ac:dyDescent="0.2">
      <c r="A183" s="33"/>
      <c r="B183" s="33"/>
      <c r="C183" s="33"/>
      <c r="D183" s="33"/>
      <c r="E183" s="33"/>
      <c r="F183" s="33"/>
      <c r="G183" s="33"/>
      <c r="H183" s="33"/>
      <c r="I183" s="33"/>
      <c r="J183" s="33"/>
      <c r="K183" s="33"/>
      <c r="L183" s="33"/>
      <c r="M183" s="33"/>
    </row>
    <row r="184" spans="1:13" x14ac:dyDescent="0.2">
      <c r="A184" s="33"/>
      <c r="B184" s="33"/>
      <c r="C184" s="33"/>
      <c r="D184" s="33"/>
      <c r="E184" s="33"/>
      <c r="F184" s="33"/>
      <c r="G184" s="33"/>
      <c r="H184" s="33"/>
      <c r="I184" s="33"/>
      <c r="J184" s="33"/>
      <c r="K184" s="33"/>
      <c r="L184" s="33"/>
      <c r="M184" s="33"/>
    </row>
    <row r="185" spans="1:13" x14ac:dyDescent="0.2">
      <c r="A185" s="33"/>
      <c r="B185" s="33"/>
      <c r="C185" s="33"/>
      <c r="D185" s="33"/>
      <c r="E185" s="33"/>
      <c r="F185" s="33"/>
      <c r="G185" s="33"/>
      <c r="H185" s="33"/>
      <c r="I185" s="33"/>
      <c r="J185" s="33"/>
      <c r="K185" s="33"/>
      <c r="L185" s="33"/>
      <c r="M185" s="33"/>
    </row>
    <row r="186" spans="1:13" x14ac:dyDescent="0.2">
      <c r="A186" s="33"/>
      <c r="B186" s="33"/>
      <c r="C186" s="33"/>
      <c r="D186" s="33"/>
      <c r="E186" s="33"/>
      <c r="F186" s="33"/>
      <c r="G186" s="33"/>
      <c r="H186" s="33"/>
      <c r="I186" s="33"/>
      <c r="J186" s="33"/>
      <c r="K186" s="33"/>
      <c r="L186" s="33"/>
      <c r="M186" s="33"/>
    </row>
    <row r="187" spans="1:13" x14ac:dyDescent="0.2">
      <c r="A187" s="33"/>
      <c r="B187" s="33"/>
      <c r="C187" s="33"/>
      <c r="D187" s="33"/>
      <c r="E187" s="33"/>
      <c r="F187" s="33"/>
      <c r="G187" s="33"/>
      <c r="H187" s="33"/>
      <c r="I187" s="33"/>
      <c r="J187" s="33"/>
      <c r="K187" s="33"/>
      <c r="L187" s="33"/>
      <c r="M187" s="33"/>
    </row>
    <row r="188" spans="1:13" x14ac:dyDescent="0.2">
      <c r="A188" s="33"/>
      <c r="B188" s="33"/>
      <c r="C188" s="33"/>
      <c r="D188" s="33"/>
      <c r="E188" s="33"/>
      <c r="F188" s="33"/>
      <c r="G188" s="33"/>
      <c r="H188" s="33"/>
      <c r="I188" s="33"/>
      <c r="J188" s="33"/>
      <c r="K188" s="33"/>
      <c r="L188" s="33"/>
      <c r="M188" s="33"/>
    </row>
    <row r="189" spans="1:13" x14ac:dyDescent="0.2">
      <c r="A189" s="33"/>
      <c r="B189" s="33"/>
      <c r="C189" s="33"/>
      <c r="D189" s="33"/>
      <c r="E189" s="33"/>
      <c r="F189" s="33"/>
      <c r="G189" s="33"/>
      <c r="H189" s="33"/>
      <c r="I189" s="33"/>
      <c r="J189" s="33"/>
      <c r="K189" s="33"/>
      <c r="L189" s="33"/>
      <c r="M189" s="33"/>
    </row>
    <row r="190" spans="1:13" x14ac:dyDescent="0.2">
      <c r="A190" s="33"/>
      <c r="B190" s="33"/>
      <c r="C190" s="33"/>
      <c r="D190" s="33"/>
      <c r="E190" s="33"/>
      <c r="F190" s="33"/>
      <c r="G190" s="33"/>
      <c r="H190" s="33"/>
      <c r="I190" s="33"/>
      <c r="J190" s="33"/>
      <c r="K190" s="33"/>
      <c r="L190" s="33"/>
      <c r="M190" s="33"/>
    </row>
    <row r="191" spans="1:13" x14ac:dyDescent="0.2">
      <c r="A191" s="33"/>
      <c r="B191" s="33"/>
      <c r="C191" s="33"/>
      <c r="D191" s="33"/>
      <c r="E191" s="33"/>
      <c r="F191" s="33"/>
      <c r="G191" s="33"/>
      <c r="H191" s="33"/>
      <c r="I191" s="33"/>
      <c r="J191" s="33"/>
      <c r="K191" s="33"/>
      <c r="L191" s="33"/>
      <c r="M191" s="33"/>
    </row>
    <row r="192" spans="1:13" x14ac:dyDescent="0.2">
      <c r="A192" s="33"/>
      <c r="B192" s="33"/>
      <c r="C192" s="33"/>
      <c r="D192" s="33"/>
      <c r="E192" s="33"/>
      <c r="F192" s="33"/>
      <c r="G192" s="33"/>
      <c r="H192" s="33"/>
      <c r="I192" s="33"/>
      <c r="J192" s="33"/>
      <c r="K192" s="33"/>
      <c r="L192" s="33"/>
      <c r="M192" s="33"/>
    </row>
    <row r="193" spans="1:13" x14ac:dyDescent="0.2">
      <c r="A193" s="33"/>
      <c r="B193" s="33"/>
      <c r="C193" s="33"/>
      <c r="D193" s="33"/>
      <c r="E193" s="33"/>
      <c r="F193" s="33"/>
      <c r="G193" s="33"/>
      <c r="H193" s="33"/>
      <c r="I193" s="33"/>
      <c r="J193" s="33"/>
      <c r="K193" s="33"/>
      <c r="L193" s="33"/>
      <c r="M193" s="33"/>
    </row>
    <row r="194" spans="1:13" x14ac:dyDescent="0.2">
      <c r="A194" s="33"/>
      <c r="B194" s="33"/>
      <c r="C194" s="33"/>
      <c r="D194" s="33"/>
      <c r="E194" s="33"/>
      <c r="F194" s="33"/>
      <c r="G194" s="33"/>
      <c r="H194" s="33"/>
      <c r="I194" s="33"/>
      <c r="J194" s="33"/>
      <c r="K194" s="33"/>
      <c r="L194" s="33"/>
      <c r="M194" s="33"/>
    </row>
    <row r="195" spans="1:13" x14ac:dyDescent="0.2">
      <c r="A195" s="33"/>
      <c r="B195" s="33"/>
      <c r="C195" s="33"/>
      <c r="D195" s="33"/>
      <c r="E195" s="33"/>
      <c r="F195" s="33"/>
      <c r="G195" s="33"/>
      <c r="H195" s="33"/>
      <c r="I195" s="33"/>
      <c r="J195" s="33"/>
      <c r="K195" s="33"/>
      <c r="L195" s="33"/>
      <c r="M195" s="33"/>
    </row>
    <row r="196" spans="1:13" x14ac:dyDescent="0.2">
      <c r="A196" s="33"/>
      <c r="B196" s="33"/>
      <c r="C196" s="33"/>
      <c r="D196" s="33"/>
      <c r="E196" s="33"/>
      <c r="F196" s="33"/>
      <c r="G196" s="33"/>
      <c r="H196" s="33"/>
      <c r="I196" s="33"/>
      <c r="J196" s="33"/>
      <c r="K196" s="33"/>
      <c r="L196" s="33"/>
      <c r="M196" s="33"/>
    </row>
    <row r="197" spans="1:13" x14ac:dyDescent="0.2">
      <c r="A197" s="33"/>
      <c r="B197" s="33"/>
      <c r="C197" s="33"/>
      <c r="D197" s="33"/>
      <c r="E197" s="33"/>
      <c r="F197" s="33"/>
      <c r="G197" s="33"/>
      <c r="H197" s="33"/>
      <c r="I197" s="33"/>
      <c r="J197" s="33"/>
      <c r="K197" s="33"/>
      <c r="L197" s="33"/>
      <c r="M197" s="33"/>
    </row>
    <row r="198" spans="1:13" x14ac:dyDescent="0.2">
      <c r="A198" s="33"/>
      <c r="B198" s="33"/>
      <c r="C198" s="33"/>
      <c r="D198" s="33"/>
      <c r="E198" s="33"/>
      <c r="F198" s="33"/>
      <c r="G198" s="33"/>
      <c r="H198" s="33"/>
      <c r="I198" s="33"/>
      <c r="J198" s="33"/>
      <c r="K198" s="33"/>
      <c r="L198" s="33"/>
      <c r="M198" s="33"/>
    </row>
    <row r="199" spans="1:13" x14ac:dyDescent="0.2">
      <c r="A199" s="33"/>
      <c r="B199" s="33"/>
      <c r="C199" s="33"/>
      <c r="D199" s="33"/>
      <c r="E199" s="33"/>
      <c r="F199" s="33"/>
      <c r="G199" s="33"/>
      <c r="H199" s="33"/>
      <c r="I199" s="33"/>
      <c r="J199" s="33"/>
      <c r="K199" s="33"/>
      <c r="L199" s="33"/>
      <c r="M199" s="33"/>
    </row>
    <row r="200" spans="1:13" x14ac:dyDescent="0.2">
      <c r="A200" s="33"/>
      <c r="B200" s="33"/>
      <c r="C200" s="33"/>
      <c r="D200" s="33"/>
      <c r="E200" s="33"/>
      <c r="F200" s="33"/>
      <c r="G200" s="33"/>
      <c r="H200" s="33"/>
      <c r="I200" s="33"/>
      <c r="J200" s="33"/>
      <c r="K200" s="33"/>
      <c r="L200" s="33"/>
      <c r="M200" s="33"/>
    </row>
    <row r="201" spans="1:13" x14ac:dyDescent="0.2">
      <c r="A201" s="33"/>
      <c r="B201" s="33"/>
      <c r="C201" s="33"/>
      <c r="D201" s="33"/>
      <c r="E201" s="33"/>
      <c r="F201" s="33"/>
      <c r="G201" s="33"/>
      <c r="H201" s="33"/>
      <c r="I201" s="33"/>
      <c r="J201" s="33"/>
      <c r="K201" s="33"/>
      <c r="L201" s="33"/>
      <c r="M201" s="33"/>
    </row>
    <row r="202" spans="1:13" x14ac:dyDescent="0.2">
      <c r="A202" s="33"/>
      <c r="B202" s="33"/>
      <c r="C202" s="33"/>
      <c r="D202" s="33"/>
      <c r="E202" s="33"/>
      <c r="F202" s="33"/>
      <c r="G202" s="33"/>
      <c r="H202" s="33"/>
      <c r="I202" s="33"/>
      <c r="J202" s="33"/>
      <c r="K202" s="33"/>
      <c r="L202" s="33"/>
      <c r="M202" s="33"/>
    </row>
    <row r="203" spans="1:13" x14ac:dyDescent="0.2">
      <c r="A203" s="33"/>
      <c r="B203" s="33"/>
      <c r="C203" s="33"/>
      <c r="D203" s="33"/>
      <c r="E203" s="33"/>
      <c r="F203" s="33"/>
      <c r="G203" s="33"/>
      <c r="H203" s="33"/>
      <c r="I203" s="33"/>
      <c r="J203" s="33"/>
      <c r="K203" s="33"/>
      <c r="L203" s="33"/>
      <c r="M203" s="33"/>
    </row>
    <row r="204" spans="1:13" x14ac:dyDescent="0.2">
      <c r="A204" s="33"/>
      <c r="B204" s="33"/>
      <c r="C204" s="33"/>
      <c r="D204" s="33"/>
      <c r="E204" s="33"/>
      <c r="F204" s="33"/>
      <c r="G204" s="33"/>
      <c r="H204" s="33"/>
      <c r="I204" s="33"/>
      <c r="J204" s="33"/>
      <c r="K204" s="33"/>
      <c r="L204" s="33"/>
      <c r="M204" s="33"/>
    </row>
    <row r="205" spans="1:13" x14ac:dyDescent="0.2">
      <c r="A205" s="33"/>
      <c r="B205" s="33"/>
      <c r="C205" s="33"/>
      <c r="D205" s="33"/>
      <c r="E205" s="33"/>
      <c r="F205" s="33"/>
      <c r="G205" s="33"/>
      <c r="H205" s="33"/>
      <c r="I205" s="33"/>
      <c r="J205" s="33"/>
      <c r="K205" s="33"/>
      <c r="L205" s="33"/>
      <c r="M205" s="33"/>
    </row>
    <row r="206" spans="1:13" x14ac:dyDescent="0.2">
      <c r="A206" s="33"/>
      <c r="B206" s="33"/>
      <c r="C206" s="33"/>
      <c r="D206" s="33"/>
      <c r="E206" s="33"/>
      <c r="F206" s="33"/>
      <c r="G206" s="33"/>
      <c r="H206" s="33"/>
      <c r="I206" s="33"/>
      <c r="J206" s="33"/>
      <c r="K206" s="33"/>
      <c r="L206" s="33"/>
      <c r="M206" s="33"/>
    </row>
  </sheetData>
  <sortState ref="A9:O164">
    <sortCondition ref="A9"/>
  </sortState>
  <mergeCells count="49">
    <mergeCell ref="B8:E8"/>
    <mergeCell ref="F8:I8"/>
    <mergeCell ref="J28:L28"/>
    <mergeCell ref="B11:I11"/>
    <mergeCell ref="B13:I13"/>
    <mergeCell ref="J14:L14"/>
    <mergeCell ref="B16:I16"/>
    <mergeCell ref="J19:L19"/>
    <mergeCell ref="B23:I23"/>
    <mergeCell ref="J22:L22"/>
    <mergeCell ref="B24:I24"/>
    <mergeCell ref="B26:I26"/>
    <mergeCell ref="J56:L56"/>
    <mergeCell ref="B29:I29"/>
    <mergeCell ref="J32:L32"/>
    <mergeCell ref="J36:L36"/>
    <mergeCell ref="B38:I38"/>
    <mergeCell ref="B43:I43"/>
    <mergeCell ref="B45:I45"/>
    <mergeCell ref="B47:I47"/>
    <mergeCell ref="J51:L51"/>
    <mergeCell ref="B53:I53"/>
    <mergeCell ref="B54:I54"/>
    <mergeCell ref="B55:I55"/>
    <mergeCell ref="B77:I77"/>
    <mergeCell ref="B78:I78"/>
    <mergeCell ref="B79:I79"/>
    <mergeCell ref="B58:I58"/>
    <mergeCell ref="B60:I60"/>
    <mergeCell ref="B61:I61"/>
    <mergeCell ref="B62:I62"/>
    <mergeCell ref="B63:I63"/>
    <mergeCell ref="B64:I64"/>
    <mergeCell ref="B7:I7"/>
    <mergeCell ref="J7:L8"/>
    <mergeCell ref="A7:A10"/>
    <mergeCell ref="B93:I93"/>
    <mergeCell ref="B9:L9"/>
    <mergeCell ref="J86:L86"/>
    <mergeCell ref="J17:L17"/>
    <mergeCell ref="B18:I18"/>
    <mergeCell ref="B87:I87"/>
    <mergeCell ref="B81:I81"/>
    <mergeCell ref="B83:I83"/>
    <mergeCell ref="B91:I91"/>
    <mergeCell ref="B92:I92"/>
    <mergeCell ref="B65:I65"/>
    <mergeCell ref="B68:I68"/>
    <mergeCell ref="B70:I7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workbookViewId="0">
      <selection activeCell="A6" sqref="A6"/>
    </sheetView>
  </sheetViews>
  <sheetFormatPr defaultColWidth="8.77734375" defaultRowHeight="12.55" x14ac:dyDescent="0.2"/>
  <cols>
    <col min="1" max="1" width="20.33203125" style="1" customWidth="1"/>
    <col min="2" max="2" width="6.6640625" style="1" customWidth="1"/>
    <col min="3" max="3" width="11.33203125" style="1" customWidth="1"/>
    <col min="4" max="6" width="6.6640625" style="1" customWidth="1"/>
    <col min="7" max="7" width="18.5546875" style="1" customWidth="1"/>
    <col min="8" max="8" width="25.44140625" style="1" customWidth="1"/>
    <col min="9" max="16" width="6.6640625" style="1" customWidth="1"/>
    <col min="17" max="16384" width="8.77734375" style="1"/>
  </cols>
  <sheetData>
    <row r="1" spans="1:19" x14ac:dyDescent="0.2">
      <c r="A1" s="1" t="s">
        <v>297</v>
      </c>
      <c r="H1" s="1" t="s">
        <v>298</v>
      </c>
      <c r="P1" s="1" t="s">
        <v>300</v>
      </c>
    </row>
    <row r="2" spans="1:19" x14ac:dyDescent="0.2">
      <c r="A2" s="1" t="s">
        <v>90</v>
      </c>
      <c r="H2" s="1" t="s">
        <v>299</v>
      </c>
      <c r="P2" s="1" t="s">
        <v>88</v>
      </c>
    </row>
    <row r="3" spans="1:19" x14ac:dyDescent="0.2">
      <c r="A3" s="1" t="s">
        <v>61</v>
      </c>
      <c r="H3" s="1" t="s">
        <v>61</v>
      </c>
      <c r="P3" s="1" t="s">
        <v>61</v>
      </c>
    </row>
    <row r="4" spans="1:19" x14ac:dyDescent="0.2">
      <c r="A4" s="1" t="s">
        <v>94</v>
      </c>
      <c r="H4" s="1" t="s">
        <v>94</v>
      </c>
      <c r="P4" s="1" t="s">
        <v>98</v>
      </c>
    </row>
    <row r="5" spans="1:19" x14ac:dyDescent="0.2">
      <c r="A5" s="1" t="s">
        <v>98</v>
      </c>
      <c r="E5" s="6"/>
      <c r="H5" s="1" t="s">
        <v>98</v>
      </c>
    </row>
    <row r="6" spans="1:19" x14ac:dyDescent="0.2">
      <c r="E6" s="6"/>
    </row>
    <row r="7" spans="1:19" x14ac:dyDescent="0.2">
      <c r="A7" s="1" t="s">
        <v>33</v>
      </c>
      <c r="B7" s="1" t="s">
        <v>40</v>
      </c>
      <c r="C7" s="1" t="s">
        <v>42</v>
      </c>
      <c r="D7" s="1" t="s">
        <v>0</v>
      </c>
      <c r="H7" s="1" t="s">
        <v>33</v>
      </c>
      <c r="I7" s="1" t="s">
        <v>91</v>
      </c>
      <c r="J7" s="1" t="s">
        <v>92</v>
      </c>
      <c r="L7" s="24"/>
      <c r="P7" s="1" t="s">
        <v>33</v>
      </c>
      <c r="Q7" s="1" t="s">
        <v>39</v>
      </c>
      <c r="R7" s="1" t="s">
        <v>38</v>
      </c>
      <c r="S7" s="1" t="s">
        <v>34</v>
      </c>
    </row>
    <row r="8" spans="1:19" x14ac:dyDescent="0.2">
      <c r="A8" s="17" t="s">
        <v>6</v>
      </c>
      <c r="B8" s="4">
        <v>98.049838300823183</v>
      </c>
      <c r="C8" s="18">
        <v>1.950161699176824</v>
      </c>
      <c r="D8" s="4">
        <v>100</v>
      </c>
      <c r="E8" s="4"/>
      <c r="H8" s="3" t="s">
        <v>43</v>
      </c>
      <c r="I8" s="4">
        <v>99.856527977044465</v>
      </c>
      <c r="J8" s="4">
        <v>0.14347202295553529</v>
      </c>
      <c r="K8" s="4"/>
      <c r="L8" s="6"/>
      <c r="P8" s="19" t="s">
        <v>16</v>
      </c>
      <c r="Q8" s="20">
        <v>79.242267132804088</v>
      </c>
      <c r="R8" s="20">
        <v>5.1719120787242154</v>
      </c>
      <c r="S8" s="20">
        <v>15.585820788471704</v>
      </c>
    </row>
    <row r="9" spans="1:19" x14ac:dyDescent="0.2">
      <c r="A9" s="17" t="s">
        <v>5</v>
      </c>
      <c r="B9" s="4">
        <v>97.576892267305993</v>
      </c>
      <c r="C9" s="18">
        <v>2.4231077326940014</v>
      </c>
      <c r="D9" s="4">
        <v>100</v>
      </c>
      <c r="E9" s="4"/>
      <c r="H9" s="1" t="s">
        <v>26</v>
      </c>
      <c r="I9" s="4">
        <v>99.103927644250916</v>
      </c>
      <c r="J9" s="4">
        <v>0.89607235574909982</v>
      </c>
      <c r="K9" s="4"/>
      <c r="L9" s="22"/>
      <c r="P9" s="19" t="s">
        <v>10</v>
      </c>
      <c r="Q9" s="20">
        <v>61.204663212435229</v>
      </c>
      <c r="R9" s="20">
        <v>6.0880829015544045</v>
      </c>
      <c r="S9" s="20">
        <v>32.707253886010363</v>
      </c>
    </row>
    <row r="10" spans="1:19" x14ac:dyDescent="0.2">
      <c r="A10" s="1" t="s">
        <v>52</v>
      </c>
      <c r="B10" s="4">
        <v>95.897242277772136</v>
      </c>
      <c r="C10" s="4">
        <v>4.102757722227877</v>
      </c>
      <c r="D10" s="4">
        <v>100</v>
      </c>
      <c r="E10" s="4"/>
      <c r="H10" s="1" t="s">
        <v>5</v>
      </c>
      <c r="I10" s="4">
        <v>98.801557304418139</v>
      </c>
      <c r="J10" s="4">
        <v>1.198442695581865</v>
      </c>
      <c r="K10" s="4"/>
      <c r="L10" s="22"/>
      <c r="P10" s="19" t="s">
        <v>8</v>
      </c>
      <c r="Q10" s="20">
        <v>51.856986348961279</v>
      </c>
      <c r="R10" s="20">
        <v>7.2563615197343818</v>
      </c>
      <c r="S10" s="20">
        <v>40.886652131304345</v>
      </c>
    </row>
    <row r="11" spans="1:19" x14ac:dyDescent="0.2">
      <c r="A11" s="17" t="s">
        <v>16</v>
      </c>
      <c r="B11" s="4">
        <v>94.139494568687113</v>
      </c>
      <c r="C11" s="18">
        <v>5.8605054313128822</v>
      </c>
      <c r="D11" s="4">
        <v>100.00000000000001</v>
      </c>
      <c r="E11" s="10"/>
      <c r="F11" s="3"/>
      <c r="H11" s="1" t="s">
        <v>1</v>
      </c>
      <c r="I11" s="4">
        <v>98.685435709311136</v>
      </c>
      <c r="J11" s="4">
        <v>1.3145642906888644</v>
      </c>
      <c r="K11" s="4"/>
      <c r="L11" s="22"/>
      <c r="P11" s="19" t="s">
        <v>69</v>
      </c>
      <c r="Q11" s="20">
        <v>63</v>
      </c>
      <c r="R11" s="20">
        <v>11</v>
      </c>
      <c r="S11" s="20">
        <v>16</v>
      </c>
    </row>
    <row r="12" spans="1:19" x14ac:dyDescent="0.2">
      <c r="A12" s="17" t="s">
        <v>10</v>
      </c>
      <c r="B12" s="4">
        <v>92.734331669439825</v>
      </c>
      <c r="C12" s="18">
        <v>7.265668330560179</v>
      </c>
      <c r="D12" s="10">
        <v>100.00000000000001</v>
      </c>
      <c r="E12" s="10"/>
      <c r="F12" s="3"/>
      <c r="H12" s="1" t="s">
        <v>4</v>
      </c>
      <c r="I12" s="4">
        <v>98.439136125654457</v>
      </c>
      <c r="J12" s="4">
        <v>1.5608638743455499</v>
      </c>
      <c r="K12" s="4"/>
      <c r="L12" s="22"/>
      <c r="P12" s="19" t="s">
        <v>26</v>
      </c>
      <c r="Q12" s="20">
        <v>32.914558581092599</v>
      </c>
      <c r="R12" s="20">
        <v>23.199363310783923</v>
      </c>
      <c r="S12" s="20">
        <v>43.886078108123463</v>
      </c>
    </row>
    <row r="13" spans="1:19" x14ac:dyDescent="0.2">
      <c r="A13" s="3" t="s">
        <v>36</v>
      </c>
      <c r="B13" s="4">
        <v>91.220719888869979</v>
      </c>
      <c r="C13" s="10">
        <v>8.7792801111300207</v>
      </c>
      <c r="D13" s="10">
        <v>100</v>
      </c>
      <c r="E13" s="10"/>
      <c r="F13" s="3"/>
      <c r="H13" s="1" t="s">
        <v>8</v>
      </c>
      <c r="I13" s="4">
        <v>98.429952096000349</v>
      </c>
      <c r="J13" s="4">
        <v>1.570047903999654</v>
      </c>
      <c r="K13" s="10"/>
      <c r="L13" s="22"/>
      <c r="P13" s="19" t="s">
        <v>2</v>
      </c>
      <c r="Q13" s="20">
        <v>52.49355116079105</v>
      </c>
      <c r="R13" s="20">
        <v>25.35468615649183</v>
      </c>
      <c r="S13" s="20">
        <v>22.151762682717109</v>
      </c>
    </row>
    <row r="14" spans="1:19" x14ac:dyDescent="0.2">
      <c r="A14" s="17" t="s">
        <v>3</v>
      </c>
      <c r="B14" s="4">
        <v>89.885773082285269</v>
      </c>
      <c r="C14" s="18">
        <v>10.114226917714726</v>
      </c>
      <c r="D14" s="10">
        <v>100</v>
      </c>
      <c r="E14" s="10"/>
      <c r="F14" s="3"/>
      <c r="H14" s="1" t="s">
        <v>52</v>
      </c>
      <c r="I14" s="4">
        <v>97.168019796864243</v>
      </c>
      <c r="J14" s="4">
        <v>2.8319802031357586</v>
      </c>
      <c r="K14" s="10"/>
      <c r="L14" s="22"/>
      <c r="P14" s="19" t="s">
        <v>4</v>
      </c>
      <c r="Q14" s="20">
        <v>62.922327405236267</v>
      </c>
      <c r="R14" s="20">
        <v>25.939715609775423</v>
      </c>
      <c r="S14" s="20">
        <v>11.137956984988316</v>
      </c>
    </row>
    <row r="15" spans="1:19" x14ac:dyDescent="0.2">
      <c r="A15" s="17" t="s">
        <v>21</v>
      </c>
      <c r="B15" s="4">
        <v>87.461680601654166</v>
      </c>
      <c r="C15" s="18">
        <v>12.538319398345829</v>
      </c>
      <c r="D15" s="10">
        <v>100</v>
      </c>
      <c r="E15" s="10"/>
      <c r="F15" s="3"/>
      <c r="H15" s="1" t="s">
        <v>100</v>
      </c>
      <c r="I15" s="4">
        <v>95.403828465193627</v>
      </c>
      <c r="J15" s="4">
        <v>4.596171534806393</v>
      </c>
      <c r="K15" s="4"/>
      <c r="L15" s="22"/>
      <c r="P15" s="19" t="s">
        <v>100</v>
      </c>
      <c r="Q15" s="20">
        <v>20.107119456981877</v>
      </c>
      <c r="R15" s="20">
        <v>37.324259036256898</v>
      </c>
      <c r="S15" s="20">
        <v>42.568621506761254</v>
      </c>
    </row>
    <row r="16" spans="1:19" x14ac:dyDescent="0.2">
      <c r="A16" s="17" t="s">
        <v>4</v>
      </c>
      <c r="B16" s="4">
        <v>84.175392670157066</v>
      </c>
      <c r="C16" s="18">
        <v>15.824607329842932</v>
      </c>
      <c r="D16" s="10">
        <v>100</v>
      </c>
      <c r="E16" s="10"/>
      <c r="F16" s="3"/>
      <c r="H16" s="3" t="s">
        <v>36</v>
      </c>
      <c r="I16" s="4">
        <v>95.365176188660755</v>
      </c>
      <c r="J16" s="4">
        <v>4.6348238113392517</v>
      </c>
      <c r="K16" s="4"/>
      <c r="L16" s="22"/>
      <c r="P16" s="19" t="s">
        <v>21</v>
      </c>
      <c r="Q16" s="20">
        <v>59.457534112743019</v>
      </c>
      <c r="R16" s="20">
        <v>37.804781599356126</v>
      </c>
      <c r="S16" s="20">
        <v>2.7376842879008509</v>
      </c>
    </row>
    <row r="17" spans="1:19" x14ac:dyDescent="0.2">
      <c r="A17" s="19" t="s">
        <v>99</v>
      </c>
      <c r="B17" s="4">
        <v>76.947964410892425</v>
      </c>
      <c r="C17" s="18">
        <v>23.052035589107575</v>
      </c>
      <c r="D17" s="10">
        <v>100</v>
      </c>
      <c r="E17" s="10"/>
      <c r="F17" s="3"/>
      <c r="H17" s="1" t="s">
        <v>27</v>
      </c>
      <c r="I17" s="4">
        <v>91.129032258064512</v>
      </c>
      <c r="J17" s="4">
        <v>8.870967741935484</v>
      </c>
      <c r="K17" s="4"/>
      <c r="L17" s="22"/>
      <c r="P17" s="19" t="s">
        <v>13</v>
      </c>
      <c r="Q17" s="20">
        <v>17.981700039782524</v>
      </c>
      <c r="R17" s="20">
        <v>38.005569553109666</v>
      </c>
      <c r="S17" s="20">
        <v>44.01273040710781</v>
      </c>
    </row>
    <row r="18" spans="1:19" x14ac:dyDescent="0.2">
      <c r="A18" s="17" t="s">
        <v>103</v>
      </c>
      <c r="B18" s="4">
        <v>74.738482441074581</v>
      </c>
      <c r="C18" s="18">
        <v>25.261517558925412</v>
      </c>
      <c r="D18" s="10">
        <v>100</v>
      </c>
      <c r="E18" s="4"/>
      <c r="H18" s="3" t="s">
        <v>44</v>
      </c>
      <c r="I18" s="4">
        <v>89.393939393939391</v>
      </c>
      <c r="J18" s="4">
        <v>10.606060606060609</v>
      </c>
      <c r="K18" s="4"/>
      <c r="P18" s="19" t="s">
        <v>6</v>
      </c>
      <c r="Q18" s="20">
        <v>43.152142005615424</v>
      </c>
      <c r="R18" s="20">
        <v>38.692940688658119</v>
      </c>
      <c r="S18" s="20">
        <v>18.15491730572646</v>
      </c>
    </row>
    <row r="19" spans="1:19" x14ac:dyDescent="0.2">
      <c r="A19" s="17" t="s">
        <v>8</v>
      </c>
      <c r="B19" s="4">
        <v>73.664173783328863</v>
      </c>
      <c r="C19" s="18">
        <v>26.335826216671133</v>
      </c>
      <c r="D19" s="4">
        <v>100</v>
      </c>
      <c r="E19" s="4"/>
      <c r="H19" s="1" t="s">
        <v>10</v>
      </c>
      <c r="I19" s="4">
        <v>88.683440608543023</v>
      </c>
      <c r="J19" s="4">
        <v>11.316559391456995</v>
      </c>
      <c r="K19" s="4"/>
      <c r="P19" s="1" t="s">
        <v>102</v>
      </c>
      <c r="Q19" s="25">
        <v>60.090074484670019</v>
      </c>
      <c r="R19" s="25">
        <v>39.909925515329988</v>
      </c>
      <c r="S19" s="5"/>
    </row>
    <row r="20" spans="1:19" x14ac:dyDescent="0.2">
      <c r="A20" s="17" t="s">
        <v>25</v>
      </c>
      <c r="B20" s="4">
        <v>73.022939472540855</v>
      </c>
      <c r="C20" s="18">
        <v>26.977060527459145</v>
      </c>
      <c r="D20" s="4">
        <v>100</v>
      </c>
      <c r="E20" s="4"/>
      <c r="H20" s="1" t="s">
        <v>16</v>
      </c>
      <c r="I20" s="4">
        <v>88.593789517730883</v>
      </c>
      <c r="J20" s="4">
        <v>11.406210482269117</v>
      </c>
      <c r="K20" s="4"/>
      <c r="P20" s="19" t="s">
        <v>5</v>
      </c>
      <c r="Q20" s="20">
        <v>27.382562722405556</v>
      </c>
      <c r="R20" s="20">
        <v>44.060501779244476</v>
      </c>
      <c r="S20" s="20">
        <v>28.556935498349965</v>
      </c>
    </row>
    <row r="21" spans="1:19" x14ac:dyDescent="0.2">
      <c r="A21" s="17" t="s">
        <v>9</v>
      </c>
      <c r="B21" s="4">
        <v>71.774193548387089</v>
      </c>
      <c r="C21" s="18">
        <v>28.225806451612907</v>
      </c>
      <c r="D21" s="4">
        <v>100.00000000000001</v>
      </c>
      <c r="E21" s="4"/>
      <c r="H21" s="3" t="s">
        <v>37</v>
      </c>
      <c r="I21" s="4">
        <v>86.109824983794795</v>
      </c>
      <c r="J21" s="4">
        <v>13.890175016205204</v>
      </c>
      <c r="P21" s="19" t="s">
        <v>99</v>
      </c>
      <c r="Q21" s="20">
        <v>30.56290139780884</v>
      </c>
      <c r="R21" s="20">
        <v>68.568190404231203</v>
      </c>
      <c r="S21" s="20">
        <v>0.86890819795995466</v>
      </c>
    </row>
    <row r="22" spans="1:19" x14ac:dyDescent="0.2">
      <c r="A22" s="17" t="s">
        <v>26</v>
      </c>
      <c r="B22" s="4">
        <v>69.314991577765298</v>
      </c>
      <c r="C22" s="18">
        <v>30.685008422234699</v>
      </c>
      <c r="D22" s="4">
        <v>100.00000000000001</v>
      </c>
      <c r="E22" s="4"/>
      <c r="H22" s="1" t="s">
        <v>99</v>
      </c>
      <c r="I22" s="4">
        <v>64.891401368640288</v>
      </c>
      <c r="J22" s="4">
        <v>35.108598631359719</v>
      </c>
    </row>
    <row r="23" spans="1:19" x14ac:dyDescent="0.2">
      <c r="A23" s="17" t="s">
        <v>50</v>
      </c>
      <c r="B23" s="4">
        <v>68.852543068088607</v>
      </c>
      <c r="C23" s="18">
        <v>31.1474569319114</v>
      </c>
      <c r="D23" s="4">
        <v>100</v>
      </c>
      <c r="E23" s="4"/>
      <c r="H23" s="1" t="s">
        <v>102</v>
      </c>
      <c r="I23" s="4">
        <v>63.394366197183103</v>
      </c>
      <c r="J23" s="4">
        <v>36.605633802816904</v>
      </c>
    </row>
    <row r="24" spans="1:19" x14ac:dyDescent="0.2">
      <c r="A24" s="17" t="s">
        <v>1</v>
      </c>
      <c r="B24" s="4">
        <v>66.940075100797728</v>
      </c>
      <c r="C24" s="18">
        <v>33.059924899202272</v>
      </c>
      <c r="D24" s="4">
        <v>100</v>
      </c>
    </row>
    <row r="25" spans="1:19" x14ac:dyDescent="0.2">
      <c r="B25" s="4"/>
      <c r="C25" s="4"/>
      <c r="D25" s="4"/>
    </row>
    <row r="26" spans="1:19" x14ac:dyDescent="0.2">
      <c r="B26" s="4"/>
      <c r="C26" s="4"/>
      <c r="D26" s="4"/>
    </row>
  </sheetData>
  <sortState ref="A8:D24">
    <sortCondition ref="C8:C24"/>
  </sortState>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zoomScaleNormal="100" workbookViewId="0">
      <selection activeCell="I21" sqref="I21"/>
    </sheetView>
  </sheetViews>
  <sheetFormatPr defaultColWidth="8.77734375" defaultRowHeight="12.55" x14ac:dyDescent="0.2"/>
  <cols>
    <col min="1" max="1" width="22" style="11" customWidth="1"/>
    <col min="2" max="2" width="11.33203125" style="11" customWidth="1"/>
    <col min="3" max="3" width="12.33203125" style="11" customWidth="1"/>
    <col min="4" max="4" width="11.6640625" style="11" customWidth="1"/>
    <col min="5" max="5" width="13.77734375" style="11" customWidth="1"/>
    <col min="6" max="6" width="11.109375" style="11" customWidth="1"/>
    <col min="7" max="7" width="10" style="11" customWidth="1"/>
    <col min="8" max="16384" width="8.77734375" style="11"/>
  </cols>
  <sheetData>
    <row r="1" spans="1:9" ht="12.7" customHeight="1" x14ac:dyDescent="0.25">
      <c r="A1" s="23" t="s">
        <v>301</v>
      </c>
      <c r="E1" s="1"/>
    </row>
    <row r="2" spans="1:9" ht="12.7" customHeight="1" x14ac:dyDescent="0.2">
      <c r="A2" s="11" t="s">
        <v>61</v>
      </c>
    </row>
    <row r="3" spans="1:9" ht="12.7" customHeight="1" x14ac:dyDescent="0.2">
      <c r="A3" s="11" t="s">
        <v>294</v>
      </c>
    </row>
    <row r="4" spans="1:9" ht="12.7" customHeight="1" x14ac:dyDescent="0.2">
      <c r="A4" s="11" t="s">
        <v>93</v>
      </c>
      <c r="H4" s="6"/>
      <c r="I4" s="6"/>
    </row>
    <row r="5" spans="1:9" ht="12.7" customHeight="1" x14ac:dyDescent="0.2">
      <c r="A5" s="11" t="s">
        <v>97</v>
      </c>
      <c r="I5" s="6"/>
    </row>
    <row r="6" spans="1:9" ht="12.7" customHeight="1" x14ac:dyDescent="0.2">
      <c r="A6" s="1" t="s">
        <v>98</v>
      </c>
      <c r="I6" s="6"/>
    </row>
    <row r="7" spans="1:9" ht="12.7" customHeight="1" x14ac:dyDescent="0.2">
      <c r="A7" s="1"/>
    </row>
    <row r="8" spans="1:9" ht="12.7" customHeight="1" x14ac:dyDescent="0.2">
      <c r="A8" s="135" t="s">
        <v>33</v>
      </c>
      <c r="B8" s="137" t="s">
        <v>0</v>
      </c>
      <c r="C8" s="137" t="s">
        <v>64</v>
      </c>
      <c r="D8" s="137" t="s">
        <v>65</v>
      </c>
      <c r="E8" s="138" t="s">
        <v>66</v>
      </c>
      <c r="F8" s="139"/>
    </row>
    <row r="9" spans="1:9" ht="12.7" customHeight="1" x14ac:dyDescent="0.2">
      <c r="A9" s="136"/>
      <c r="B9" s="136"/>
      <c r="C9" s="136"/>
      <c r="D9" s="136"/>
      <c r="E9" s="46" t="s">
        <v>64</v>
      </c>
      <c r="F9" s="46" t="s">
        <v>65</v>
      </c>
    </row>
    <row r="10" spans="1:9" ht="12.7" customHeight="1" x14ac:dyDescent="0.2">
      <c r="A10" s="53" t="s">
        <v>73</v>
      </c>
      <c r="B10" s="61">
        <v>11514</v>
      </c>
      <c r="C10" s="61">
        <v>9528</v>
      </c>
      <c r="D10" s="61">
        <v>1986</v>
      </c>
      <c r="E10" s="62">
        <v>82.8</v>
      </c>
      <c r="F10" s="62">
        <v>17.2</v>
      </c>
      <c r="G10" s="17"/>
      <c r="H10" s="17"/>
    </row>
    <row r="11" spans="1:9" ht="12.7" customHeight="1" x14ac:dyDescent="0.2">
      <c r="A11" s="53" t="s">
        <v>17</v>
      </c>
      <c r="B11" s="63">
        <v>19241</v>
      </c>
      <c r="C11" s="64" t="s">
        <v>15</v>
      </c>
      <c r="D11" s="64" t="s">
        <v>15</v>
      </c>
      <c r="E11" s="65" t="s">
        <v>15</v>
      </c>
      <c r="F11" s="65" t="s">
        <v>15</v>
      </c>
      <c r="G11" s="17"/>
      <c r="H11" s="17"/>
    </row>
    <row r="12" spans="1:9" ht="12.7" customHeight="1" x14ac:dyDescent="0.2">
      <c r="A12" s="53" t="s">
        <v>28</v>
      </c>
      <c r="B12" s="66">
        <v>8711</v>
      </c>
      <c r="C12" s="66">
        <v>7800</v>
      </c>
      <c r="D12" s="66">
        <v>911</v>
      </c>
      <c r="E12" s="67">
        <v>89.541958443347497</v>
      </c>
      <c r="F12" s="67">
        <v>10.458041556652509</v>
      </c>
      <c r="G12" s="17"/>
      <c r="H12" s="17"/>
    </row>
    <row r="13" spans="1:9" ht="12.7" customHeight="1" x14ac:dyDescent="0.2">
      <c r="A13" s="53" t="s">
        <v>62</v>
      </c>
      <c r="B13" s="61">
        <v>8205</v>
      </c>
      <c r="C13" s="61">
        <v>3863</v>
      </c>
      <c r="D13" s="61">
        <v>4342</v>
      </c>
      <c r="E13" s="62">
        <v>47.08104814137721</v>
      </c>
      <c r="F13" s="62">
        <v>52.91895185862279</v>
      </c>
      <c r="G13" s="17"/>
      <c r="H13" s="17"/>
    </row>
    <row r="14" spans="1:9" ht="12.7" customHeight="1" x14ac:dyDescent="0.2">
      <c r="A14" s="53" t="s">
        <v>60</v>
      </c>
      <c r="B14" s="63">
        <v>46083</v>
      </c>
      <c r="C14" s="63">
        <v>26276</v>
      </c>
      <c r="D14" s="63">
        <v>19807</v>
      </c>
      <c r="E14" s="68">
        <v>57.018857279256999</v>
      </c>
      <c r="F14" s="68">
        <v>42.981142720743009</v>
      </c>
      <c r="G14" s="17"/>
      <c r="H14" s="17"/>
    </row>
    <row r="15" spans="1:9" ht="12.7" customHeight="1" x14ac:dyDescent="0.2">
      <c r="A15" s="53" t="s">
        <v>46</v>
      </c>
      <c r="B15" s="61">
        <v>12194</v>
      </c>
      <c r="C15" s="61">
        <v>10400</v>
      </c>
      <c r="D15" s="61">
        <v>1794</v>
      </c>
      <c r="E15" s="62">
        <v>85.3</v>
      </c>
      <c r="F15" s="62">
        <v>14.7</v>
      </c>
      <c r="G15" s="17"/>
      <c r="H15" s="17"/>
    </row>
    <row r="16" spans="1:9" ht="12.7" customHeight="1" x14ac:dyDescent="0.2">
      <c r="A16" s="53" t="s">
        <v>102</v>
      </c>
      <c r="B16" s="61">
        <v>10433</v>
      </c>
      <c r="C16" s="61">
        <v>8164</v>
      </c>
      <c r="D16" s="61">
        <v>2269</v>
      </c>
      <c r="E16" s="62">
        <v>78.251701332310944</v>
      </c>
      <c r="F16" s="62">
        <v>21.748298667689063</v>
      </c>
      <c r="G16" s="17"/>
      <c r="H16" s="17"/>
    </row>
    <row r="17" spans="1:10" ht="12.7" customHeight="1" x14ac:dyDescent="0.2">
      <c r="A17" s="53" t="s">
        <v>19</v>
      </c>
      <c r="B17" s="63">
        <f>C17+D17</f>
        <v>7058</v>
      </c>
      <c r="C17" s="63">
        <v>6085</v>
      </c>
      <c r="D17" s="63">
        <v>973</v>
      </c>
      <c r="E17" s="68">
        <f>(C17/$B17)*100</f>
        <v>86.214224992915845</v>
      </c>
      <c r="F17" s="68">
        <f>(D17/$B17)*100</f>
        <v>13.785775007084162</v>
      </c>
      <c r="G17" s="17"/>
      <c r="H17" s="17"/>
    </row>
    <row r="18" spans="1:10" ht="12.7" customHeight="1" x14ac:dyDescent="0.2">
      <c r="A18" s="69" t="s">
        <v>30</v>
      </c>
      <c r="B18" s="70">
        <v>19996</v>
      </c>
      <c r="C18" s="71" t="s">
        <v>15</v>
      </c>
      <c r="D18" s="71" t="s">
        <v>15</v>
      </c>
      <c r="E18" s="72" t="s">
        <v>15</v>
      </c>
      <c r="F18" s="72" t="s">
        <v>15</v>
      </c>
      <c r="G18" s="17"/>
      <c r="H18" s="17"/>
    </row>
    <row r="19" spans="1:10" ht="12.7" customHeight="1" x14ac:dyDescent="0.2">
      <c r="A19" s="53" t="s">
        <v>82</v>
      </c>
      <c r="B19" s="61">
        <v>7415</v>
      </c>
      <c r="C19" s="61">
        <v>6721</v>
      </c>
      <c r="D19" s="61">
        <v>694</v>
      </c>
      <c r="E19" s="62">
        <v>90.640593391773422</v>
      </c>
      <c r="F19" s="62">
        <v>9.3594066082265783</v>
      </c>
      <c r="G19" s="17"/>
      <c r="H19" s="17"/>
    </row>
    <row r="20" spans="1:10" ht="12.7" customHeight="1" x14ac:dyDescent="0.2">
      <c r="A20" s="53" t="s">
        <v>74</v>
      </c>
      <c r="B20" s="61">
        <v>728</v>
      </c>
      <c r="C20" s="61">
        <v>635</v>
      </c>
      <c r="D20" s="61">
        <v>93</v>
      </c>
      <c r="E20" s="62">
        <v>87.22527472527473</v>
      </c>
      <c r="F20" s="62">
        <v>12.77472527472527</v>
      </c>
      <c r="G20" s="17"/>
      <c r="H20" s="17"/>
    </row>
    <row r="21" spans="1:10" ht="12.7" customHeight="1" x14ac:dyDescent="0.2">
      <c r="A21" s="53" t="s">
        <v>52</v>
      </c>
      <c r="B21" s="61">
        <v>16474</v>
      </c>
      <c r="C21" s="61">
        <v>6174</v>
      </c>
      <c r="D21" s="61">
        <v>10300</v>
      </c>
      <c r="E21" s="62">
        <v>37.477236858079401</v>
      </c>
      <c r="F21" s="62">
        <v>62.522763141920599</v>
      </c>
      <c r="G21" s="17"/>
      <c r="H21" s="17"/>
    </row>
    <row r="22" spans="1:10" ht="12.7" customHeight="1" x14ac:dyDescent="0.2">
      <c r="A22" s="53" t="s">
        <v>26</v>
      </c>
      <c r="B22" s="63">
        <v>10715</v>
      </c>
      <c r="C22" s="64" t="s">
        <v>15</v>
      </c>
      <c r="D22" s="64" t="s">
        <v>15</v>
      </c>
      <c r="E22" s="65" t="s">
        <v>15</v>
      </c>
      <c r="F22" s="65" t="s">
        <v>15</v>
      </c>
      <c r="G22" s="17"/>
      <c r="H22" s="17"/>
      <c r="J22" s="73"/>
    </row>
    <row r="23" spans="1:10" ht="12.7" customHeight="1" x14ac:dyDescent="0.2">
      <c r="A23" s="53" t="s">
        <v>20</v>
      </c>
      <c r="B23" s="63">
        <v>4153</v>
      </c>
      <c r="C23" s="63">
        <v>2318</v>
      </c>
      <c r="D23" s="63">
        <v>1835</v>
      </c>
      <c r="E23" s="68">
        <f t="shared" ref="E23:F26" si="0">(C23/$B23)*100</f>
        <v>55.81507344088611</v>
      </c>
      <c r="F23" s="68">
        <f t="shared" si="0"/>
        <v>44.184926559113897</v>
      </c>
      <c r="G23" s="17"/>
      <c r="H23" s="17"/>
    </row>
    <row r="24" spans="1:10" ht="12.7" customHeight="1" x14ac:dyDescent="0.2">
      <c r="A24" s="53" t="s">
        <v>11</v>
      </c>
      <c r="B24" s="63">
        <v>5809</v>
      </c>
      <c r="C24" s="63">
        <v>5303</v>
      </c>
      <c r="D24" s="63">
        <v>506</v>
      </c>
      <c r="E24" s="68">
        <f t="shared" si="0"/>
        <v>91.289378550525043</v>
      </c>
      <c r="F24" s="68">
        <f t="shared" si="0"/>
        <v>8.7106214494749512</v>
      </c>
      <c r="G24" s="17"/>
      <c r="H24" s="17"/>
    </row>
    <row r="25" spans="1:10" ht="12.7" customHeight="1" x14ac:dyDescent="0.2">
      <c r="A25" s="53" t="s">
        <v>9</v>
      </c>
      <c r="B25" s="63">
        <f>C25+D25</f>
        <v>10208</v>
      </c>
      <c r="C25" s="63">
        <v>8048</v>
      </c>
      <c r="D25" s="63">
        <v>2160</v>
      </c>
      <c r="E25" s="68">
        <f t="shared" si="0"/>
        <v>78.840125391849526</v>
      </c>
      <c r="F25" s="68">
        <f t="shared" si="0"/>
        <v>21.159874608150471</v>
      </c>
      <c r="G25" s="17"/>
      <c r="H25" s="17"/>
    </row>
    <row r="26" spans="1:10" ht="12.7" customHeight="1" x14ac:dyDescent="0.2">
      <c r="A26" s="53" t="s">
        <v>59</v>
      </c>
      <c r="B26" s="63">
        <v>97327</v>
      </c>
      <c r="C26" s="63">
        <v>71730</v>
      </c>
      <c r="D26" s="63">
        <v>25597</v>
      </c>
      <c r="E26" s="68">
        <f t="shared" si="0"/>
        <v>73.700001027464111</v>
      </c>
      <c r="F26" s="68">
        <f t="shared" si="0"/>
        <v>26.299998972535882</v>
      </c>
      <c r="G26" s="17"/>
      <c r="H26" s="17"/>
    </row>
    <row r="27" spans="1:10" ht="12.7" customHeight="1" x14ac:dyDescent="0.2">
      <c r="A27" s="53" t="s">
        <v>75</v>
      </c>
      <c r="B27" s="63">
        <v>1542</v>
      </c>
      <c r="C27" s="63">
        <v>1542</v>
      </c>
      <c r="D27" s="64" t="s">
        <v>15</v>
      </c>
      <c r="E27" s="65" t="s">
        <v>15</v>
      </c>
      <c r="F27" s="65" t="s">
        <v>15</v>
      </c>
      <c r="G27" s="17"/>
      <c r="H27" s="17"/>
    </row>
    <row r="28" spans="1:10" ht="12.7" customHeight="1" x14ac:dyDescent="0.2">
      <c r="A28" s="53" t="s">
        <v>58</v>
      </c>
      <c r="B28" s="63">
        <f>69180+8092</f>
        <v>77272</v>
      </c>
      <c r="C28" s="64" t="s">
        <v>15</v>
      </c>
      <c r="D28" s="64" t="s">
        <v>15</v>
      </c>
      <c r="E28" s="65" t="s">
        <v>15</v>
      </c>
      <c r="F28" s="65" t="s">
        <v>15</v>
      </c>
      <c r="G28" s="17"/>
      <c r="H28" s="17"/>
    </row>
    <row r="29" spans="1:10" ht="12.7" customHeight="1" x14ac:dyDescent="0.2">
      <c r="A29" s="53" t="s">
        <v>18</v>
      </c>
      <c r="B29" s="63">
        <f>C29+D29</f>
        <v>9583</v>
      </c>
      <c r="C29" s="63">
        <v>6401</v>
      </c>
      <c r="D29" s="63">
        <v>3182</v>
      </c>
      <c r="E29" s="68">
        <f>(C29/$B29)*100</f>
        <v>66.795366795366789</v>
      </c>
      <c r="F29" s="68">
        <f>(D29/$B29)*100</f>
        <v>33.204633204633204</v>
      </c>
      <c r="G29" s="17"/>
      <c r="H29" s="17"/>
    </row>
    <row r="30" spans="1:10" ht="12.7" customHeight="1" x14ac:dyDescent="0.2">
      <c r="A30" s="51" t="s">
        <v>70</v>
      </c>
      <c r="B30" s="61">
        <v>9589</v>
      </c>
      <c r="C30" s="61">
        <v>7155</v>
      </c>
      <c r="D30" s="61">
        <v>2434</v>
      </c>
      <c r="E30" s="62">
        <v>74.599999999999994</v>
      </c>
      <c r="F30" s="62">
        <v>25.4</v>
      </c>
      <c r="G30" s="17"/>
      <c r="H30" s="17"/>
    </row>
    <row r="31" spans="1:10" ht="12.7" customHeight="1" x14ac:dyDescent="0.2">
      <c r="A31" s="53" t="s">
        <v>48</v>
      </c>
      <c r="B31" s="63">
        <v>2764</v>
      </c>
      <c r="C31" s="63">
        <v>2764</v>
      </c>
      <c r="D31" s="64" t="s">
        <v>15</v>
      </c>
      <c r="E31" s="65" t="s">
        <v>15</v>
      </c>
      <c r="F31" s="65" t="s">
        <v>15</v>
      </c>
      <c r="G31" s="17"/>
      <c r="H31" s="17"/>
    </row>
    <row r="32" spans="1:10" ht="12.7" customHeight="1" x14ac:dyDescent="0.2">
      <c r="A32" s="53" t="s">
        <v>12</v>
      </c>
      <c r="B32" s="63">
        <f>C32+D32</f>
        <v>1773</v>
      </c>
      <c r="C32" s="63">
        <v>1150</v>
      </c>
      <c r="D32" s="63">
        <v>623</v>
      </c>
      <c r="E32" s="68">
        <f t="shared" ref="E32:F34" si="1">(C32/$B32)*100</f>
        <v>64.861816130851665</v>
      </c>
      <c r="F32" s="68">
        <f t="shared" si="1"/>
        <v>35.138183869148335</v>
      </c>
      <c r="G32" s="17"/>
      <c r="H32" s="17"/>
    </row>
    <row r="33" spans="1:8" ht="12.7" customHeight="1" x14ac:dyDescent="0.2">
      <c r="A33" s="53" t="s">
        <v>4</v>
      </c>
      <c r="B33" s="63">
        <f>C33+D33</f>
        <v>125948</v>
      </c>
      <c r="C33" s="63">
        <v>97763</v>
      </c>
      <c r="D33" s="63">
        <v>28185</v>
      </c>
      <c r="E33" s="68">
        <f t="shared" si="1"/>
        <v>77.621716899037693</v>
      </c>
      <c r="F33" s="68">
        <f t="shared" si="1"/>
        <v>22.3782831009623</v>
      </c>
      <c r="G33" s="17"/>
      <c r="H33" s="17"/>
    </row>
    <row r="34" spans="1:8" ht="12.7" customHeight="1" x14ac:dyDescent="0.2">
      <c r="A34" s="53" t="s">
        <v>57</v>
      </c>
      <c r="B34" s="63">
        <f>C34+D34</f>
        <v>69850</v>
      </c>
      <c r="C34" s="63">
        <v>68608</v>
      </c>
      <c r="D34" s="63">
        <v>1242</v>
      </c>
      <c r="E34" s="68">
        <f t="shared" si="1"/>
        <v>98.221904080171797</v>
      </c>
      <c r="F34" s="68">
        <f t="shared" si="1"/>
        <v>1.7780959198282031</v>
      </c>
      <c r="G34" s="17"/>
      <c r="H34" s="17"/>
    </row>
    <row r="35" spans="1:8" ht="12.7" customHeight="1" x14ac:dyDescent="0.2">
      <c r="A35" s="53" t="s">
        <v>83</v>
      </c>
      <c r="B35" s="61">
        <v>6365</v>
      </c>
      <c r="C35" s="61">
        <v>4447</v>
      </c>
      <c r="D35" s="64">
        <v>1918</v>
      </c>
      <c r="E35" s="65">
        <v>69.866457187745482</v>
      </c>
      <c r="F35" s="65">
        <v>30.133542812254518</v>
      </c>
      <c r="G35" s="17"/>
      <c r="H35" s="17"/>
    </row>
    <row r="36" spans="1:8" ht="12.7" customHeight="1" x14ac:dyDescent="0.2">
      <c r="A36" s="53" t="s">
        <v>63</v>
      </c>
      <c r="B36" s="63">
        <f>C36+D36</f>
        <v>1206</v>
      </c>
      <c r="C36" s="63">
        <v>950</v>
      </c>
      <c r="D36" s="63">
        <v>256</v>
      </c>
      <c r="E36" s="68">
        <f>(C36/$B36)*100</f>
        <v>78.772802653399665</v>
      </c>
      <c r="F36" s="68">
        <f>(D36/$B36)*100</f>
        <v>21.227197346600331</v>
      </c>
      <c r="G36" s="17"/>
      <c r="H36" s="17"/>
    </row>
    <row r="37" spans="1:8" ht="12.7" customHeight="1" x14ac:dyDescent="0.2">
      <c r="A37" s="53" t="s">
        <v>22</v>
      </c>
      <c r="B37" s="63">
        <f>+C37+D37</f>
        <v>2375</v>
      </c>
      <c r="C37" s="63">
        <v>2191</v>
      </c>
      <c r="D37" s="63">
        <v>184</v>
      </c>
      <c r="E37" s="68">
        <f>(C37/$B37)*100</f>
        <v>92.252631578947359</v>
      </c>
      <c r="F37" s="68">
        <f>(D37/$B37)*100</f>
        <v>7.7473684210526317</v>
      </c>
      <c r="G37" s="17"/>
      <c r="H37" s="17"/>
    </row>
    <row r="38" spans="1:8" ht="12.7" customHeight="1" x14ac:dyDescent="0.2">
      <c r="A38" s="51" t="s">
        <v>76</v>
      </c>
      <c r="B38" s="66">
        <v>2000</v>
      </c>
      <c r="C38" s="71" t="s">
        <v>15</v>
      </c>
      <c r="D38" s="71" t="s">
        <v>15</v>
      </c>
      <c r="E38" s="72" t="s">
        <v>15</v>
      </c>
      <c r="F38" s="72" t="s">
        <v>15</v>
      </c>
      <c r="G38" s="17"/>
      <c r="H38" s="17"/>
    </row>
    <row r="39" spans="1:8" ht="12.7" customHeight="1" x14ac:dyDescent="0.2">
      <c r="A39" s="53" t="s">
        <v>77</v>
      </c>
      <c r="B39" s="61">
        <v>3479</v>
      </c>
      <c r="C39" s="61">
        <v>3199</v>
      </c>
      <c r="D39" s="61">
        <v>280</v>
      </c>
      <c r="E39" s="62">
        <v>92</v>
      </c>
      <c r="F39" s="62">
        <v>8</v>
      </c>
      <c r="G39" s="17"/>
      <c r="H39" s="17"/>
    </row>
    <row r="40" spans="1:8" ht="12.7" customHeight="1" x14ac:dyDescent="0.2">
      <c r="A40" s="53" t="s">
        <v>84</v>
      </c>
      <c r="B40" s="61">
        <v>119</v>
      </c>
      <c r="C40" s="61">
        <v>89</v>
      </c>
      <c r="D40" s="61">
        <v>30</v>
      </c>
      <c r="E40" s="62">
        <v>74.8</v>
      </c>
      <c r="F40" s="62">
        <v>25.2</v>
      </c>
      <c r="G40" s="17"/>
      <c r="H40" s="17"/>
    </row>
    <row r="41" spans="1:8" ht="12.7" customHeight="1" x14ac:dyDescent="0.2">
      <c r="A41" s="53" t="s">
        <v>21</v>
      </c>
      <c r="B41" s="63">
        <f>C41+D41</f>
        <v>511</v>
      </c>
      <c r="C41" s="63">
        <v>426</v>
      </c>
      <c r="D41" s="63">
        <v>85</v>
      </c>
      <c r="E41" s="68">
        <f t="shared" ref="E41:F45" si="2">(C41/$B41)*100</f>
        <v>83.365949119373767</v>
      </c>
      <c r="F41" s="68">
        <f t="shared" si="2"/>
        <v>16.634050880626223</v>
      </c>
      <c r="G41" s="17"/>
      <c r="H41" s="17"/>
    </row>
    <row r="42" spans="1:8" ht="12.7" customHeight="1" x14ac:dyDescent="0.2">
      <c r="A42" s="53" t="s">
        <v>7</v>
      </c>
      <c r="B42" s="63">
        <f>C42+D42</f>
        <v>18713</v>
      </c>
      <c r="C42" s="63">
        <v>9215</v>
      </c>
      <c r="D42" s="63">
        <v>9498</v>
      </c>
      <c r="E42" s="68">
        <f t="shared" si="2"/>
        <v>49.243841179928395</v>
      </c>
      <c r="F42" s="68">
        <f t="shared" si="2"/>
        <v>50.756158820071605</v>
      </c>
      <c r="G42" s="17"/>
      <c r="H42" s="17"/>
    </row>
    <row r="43" spans="1:8" ht="12.7" customHeight="1" x14ac:dyDescent="0.2">
      <c r="A43" s="53" t="s">
        <v>10</v>
      </c>
      <c r="B43" s="63">
        <f>C43+D43</f>
        <v>2526</v>
      </c>
      <c r="C43" s="63">
        <v>626</v>
      </c>
      <c r="D43" s="63">
        <v>1900</v>
      </c>
      <c r="E43" s="68">
        <f t="shared" si="2"/>
        <v>24.782264449722881</v>
      </c>
      <c r="F43" s="68">
        <f t="shared" si="2"/>
        <v>75.217735550277126</v>
      </c>
      <c r="G43" s="17"/>
      <c r="H43" s="17"/>
    </row>
    <row r="44" spans="1:8" ht="12.7" customHeight="1" x14ac:dyDescent="0.2">
      <c r="A44" s="53" t="s">
        <v>8</v>
      </c>
      <c r="B44" s="63">
        <f>C44+D44</f>
        <v>14114</v>
      </c>
      <c r="C44" s="63">
        <v>11626</v>
      </c>
      <c r="D44" s="63">
        <v>2488</v>
      </c>
      <c r="E44" s="68">
        <f t="shared" si="2"/>
        <v>82.372112795805592</v>
      </c>
      <c r="F44" s="68">
        <f t="shared" si="2"/>
        <v>17.627887204194419</v>
      </c>
      <c r="G44" s="17"/>
      <c r="H44" s="17"/>
    </row>
    <row r="45" spans="1:8" ht="12.7" customHeight="1" x14ac:dyDescent="0.2">
      <c r="A45" s="53" t="s">
        <v>53</v>
      </c>
      <c r="B45" s="63">
        <f>C45+D45</f>
        <v>6885</v>
      </c>
      <c r="C45" s="63">
        <v>5699</v>
      </c>
      <c r="D45" s="63">
        <v>1186</v>
      </c>
      <c r="E45" s="68">
        <f t="shared" si="2"/>
        <v>82.774146695715316</v>
      </c>
      <c r="F45" s="68">
        <f t="shared" si="2"/>
        <v>17.225853304284676</v>
      </c>
      <c r="G45" s="17"/>
      <c r="H45" s="17"/>
    </row>
    <row r="46" spans="1:8" ht="12.7" customHeight="1" x14ac:dyDescent="0.2">
      <c r="A46" s="53" t="s">
        <v>31</v>
      </c>
      <c r="B46" s="61">
        <v>22939</v>
      </c>
      <c r="C46" s="61">
        <v>21201</v>
      </c>
      <c r="D46" s="61">
        <v>1738</v>
      </c>
      <c r="E46" s="62">
        <v>92.4</v>
      </c>
      <c r="F46" s="62">
        <v>7.6</v>
      </c>
      <c r="G46" s="17"/>
      <c r="H46" s="17"/>
    </row>
    <row r="47" spans="1:8" ht="12.7" customHeight="1" x14ac:dyDescent="0.2">
      <c r="A47" s="53" t="s">
        <v>27</v>
      </c>
      <c r="B47" s="63">
        <v>18925</v>
      </c>
      <c r="C47" s="64" t="s">
        <v>15</v>
      </c>
      <c r="D47" s="64" t="s">
        <v>15</v>
      </c>
      <c r="E47" s="65" t="s">
        <v>15</v>
      </c>
      <c r="F47" s="65" t="s">
        <v>15</v>
      </c>
      <c r="G47" s="17"/>
      <c r="H47" s="17"/>
    </row>
    <row r="48" spans="1:8" ht="12.7" customHeight="1" x14ac:dyDescent="0.2">
      <c r="A48" s="53" t="s">
        <v>85</v>
      </c>
      <c r="B48" s="61">
        <v>65432</v>
      </c>
      <c r="C48" s="61">
        <v>65432</v>
      </c>
      <c r="D48" s="61" t="s">
        <v>15</v>
      </c>
      <c r="E48" s="62" t="s">
        <v>15</v>
      </c>
      <c r="F48" s="62" t="s">
        <v>15</v>
      </c>
      <c r="G48" s="17"/>
      <c r="H48" s="17"/>
    </row>
    <row r="49" spans="1:8" ht="12.7" customHeight="1" x14ac:dyDescent="0.2">
      <c r="A49" s="53" t="s">
        <v>54</v>
      </c>
      <c r="B49" s="66">
        <f>C49+D49</f>
        <v>4559</v>
      </c>
      <c r="C49" s="66">
        <v>2635</v>
      </c>
      <c r="D49" s="66">
        <v>1924</v>
      </c>
      <c r="E49" s="67">
        <f>(C49/$B49)*100</f>
        <v>57.797762667251597</v>
      </c>
      <c r="F49" s="67">
        <f>(D49/$B49)*100</f>
        <v>42.20223733274841</v>
      </c>
      <c r="G49" s="17"/>
      <c r="H49" s="17"/>
    </row>
    <row r="50" spans="1:8" ht="12.7" customHeight="1" x14ac:dyDescent="0.2">
      <c r="A50" s="53" t="s">
        <v>45</v>
      </c>
      <c r="B50" s="61">
        <v>115171</v>
      </c>
      <c r="C50" s="61" t="s">
        <v>15</v>
      </c>
      <c r="D50" s="61" t="s">
        <v>15</v>
      </c>
      <c r="E50" s="62" t="s">
        <v>15</v>
      </c>
      <c r="F50" s="62" t="s">
        <v>15</v>
      </c>
      <c r="G50" s="17"/>
      <c r="H50" s="17"/>
    </row>
    <row r="51" spans="1:8" ht="12.7" customHeight="1" x14ac:dyDescent="0.2">
      <c r="A51" s="53" t="s">
        <v>23</v>
      </c>
      <c r="B51" s="66">
        <f>C51+D51</f>
        <v>14901</v>
      </c>
      <c r="C51" s="66">
        <v>12362</v>
      </c>
      <c r="D51" s="66">
        <v>2539</v>
      </c>
      <c r="E51" s="67">
        <f>(C51/$B51)*100</f>
        <v>82.960875109053077</v>
      </c>
      <c r="F51" s="67">
        <f>(D51/$B51)*100</f>
        <v>17.039124890946916</v>
      </c>
      <c r="G51" s="17"/>
      <c r="H51" s="17"/>
    </row>
    <row r="52" spans="1:8" ht="12.7" customHeight="1" x14ac:dyDescent="0.2">
      <c r="A52" s="53" t="s">
        <v>72</v>
      </c>
      <c r="B52" s="61">
        <v>5076</v>
      </c>
      <c r="C52" s="61">
        <v>4324</v>
      </c>
      <c r="D52" s="61">
        <v>752</v>
      </c>
      <c r="E52" s="62">
        <v>85.2</v>
      </c>
      <c r="F52" s="62">
        <v>14.8</v>
      </c>
      <c r="G52" s="17"/>
      <c r="H52" s="17"/>
    </row>
    <row r="53" spans="1:8" ht="12.7" customHeight="1" x14ac:dyDescent="0.2">
      <c r="A53" s="53" t="s">
        <v>16</v>
      </c>
      <c r="B53" s="63">
        <v>83622</v>
      </c>
      <c r="C53" s="64" t="s">
        <v>15</v>
      </c>
      <c r="D53" s="64" t="s">
        <v>15</v>
      </c>
      <c r="E53" s="65" t="s">
        <v>15</v>
      </c>
      <c r="F53" s="65" t="s">
        <v>15</v>
      </c>
      <c r="G53" s="17"/>
      <c r="H53" s="17"/>
    </row>
    <row r="54" spans="1:8" ht="12.7" customHeight="1" x14ac:dyDescent="0.2">
      <c r="A54" s="53" t="s">
        <v>50</v>
      </c>
      <c r="B54" s="63">
        <v>8227</v>
      </c>
      <c r="C54" s="63">
        <v>8227</v>
      </c>
      <c r="D54" s="64" t="s">
        <v>15</v>
      </c>
      <c r="E54" s="65" t="s">
        <v>15</v>
      </c>
      <c r="F54" s="65" t="s">
        <v>15</v>
      </c>
      <c r="G54" s="17"/>
      <c r="H54" s="17"/>
    </row>
    <row r="55" spans="1:8" ht="12.7" customHeight="1" x14ac:dyDescent="0.2">
      <c r="A55" s="53" t="s">
        <v>41</v>
      </c>
      <c r="B55" s="63">
        <v>9710</v>
      </c>
      <c r="C55" s="63">
        <v>9710</v>
      </c>
      <c r="D55" s="64" t="s">
        <v>15</v>
      </c>
      <c r="E55" s="65" t="s">
        <v>15</v>
      </c>
      <c r="F55" s="65" t="s">
        <v>15</v>
      </c>
      <c r="G55" s="17"/>
      <c r="H55" s="17"/>
    </row>
    <row r="56" spans="1:8" ht="12.7" customHeight="1" x14ac:dyDescent="0.2">
      <c r="A56" s="51" t="s">
        <v>86</v>
      </c>
      <c r="B56" s="61">
        <v>43</v>
      </c>
      <c r="C56" s="61">
        <v>34</v>
      </c>
      <c r="D56" s="61">
        <v>9</v>
      </c>
      <c r="E56" s="62">
        <v>79.099999999999994</v>
      </c>
      <c r="F56" s="62">
        <v>20.9</v>
      </c>
      <c r="G56" s="17"/>
      <c r="H56" s="17"/>
    </row>
    <row r="57" spans="1:8" ht="12.7" customHeight="1" x14ac:dyDescent="0.2">
      <c r="A57" s="53" t="s">
        <v>5</v>
      </c>
      <c r="B57" s="63">
        <v>88975</v>
      </c>
      <c r="C57" s="63">
        <v>66848</v>
      </c>
      <c r="D57" s="63">
        <v>22127</v>
      </c>
      <c r="E57" s="68">
        <f>(C57/$B57)*100</f>
        <v>75.131216633885927</v>
      </c>
      <c r="F57" s="68">
        <f>(D57/$B57)*100</f>
        <v>24.868783366114076</v>
      </c>
      <c r="G57" s="17"/>
      <c r="H57" s="17"/>
    </row>
    <row r="58" spans="1:8" ht="12.7" customHeight="1" x14ac:dyDescent="0.2">
      <c r="A58" s="2" t="s">
        <v>99</v>
      </c>
      <c r="B58" s="66">
        <v>186000</v>
      </c>
      <c r="C58" s="64" t="s">
        <v>15</v>
      </c>
      <c r="D58" s="64" t="s">
        <v>15</v>
      </c>
      <c r="E58" s="65" t="s">
        <v>15</v>
      </c>
      <c r="F58" s="65" t="s">
        <v>15</v>
      </c>
      <c r="G58" s="17"/>
      <c r="H58" s="17"/>
    </row>
    <row r="59" spans="1:8" ht="12.7" customHeight="1" x14ac:dyDescent="0.2">
      <c r="A59" s="53" t="s">
        <v>101</v>
      </c>
      <c r="B59" s="63">
        <f>C59+D59</f>
        <v>14740</v>
      </c>
      <c r="C59" s="63">
        <v>8687</v>
      </c>
      <c r="D59" s="63">
        <v>6053</v>
      </c>
      <c r="E59" s="68">
        <f>(C59/$B59)*100</f>
        <v>58.934871099050198</v>
      </c>
      <c r="F59" s="68">
        <f>(D59/$B59)*100</f>
        <v>41.065128900949802</v>
      </c>
      <c r="G59" s="17"/>
      <c r="H59" s="17"/>
    </row>
    <row r="60" spans="1:8" ht="12.7" customHeight="1" x14ac:dyDescent="0.2">
      <c r="A60" s="17"/>
      <c r="B60" s="17"/>
      <c r="C60" s="17"/>
      <c r="D60" s="17"/>
      <c r="E60" s="17"/>
      <c r="F60" s="17"/>
      <c r="G60" s="17"/>
      <c r="H60" s="17"/>
    </row>
    <row r="61" spans="1:8" ht="12.7" customHeight="1" x14ac:dyDescent="0.2"/>
    <row r="62" spans="1:8" ht="12.7" customHeight="1" x14ac:dyDescent="0.2">
      <c r="C62" s="5"/>
      <c r="D62" s="5"/>
      <c r="E62" s="5"/>
    </row>
    <row r="63" spans="1:8" ht="12.7" customHeight="1" x14ac:dyDescent="0.2"/>
    <row r="64" spans="1:8" ht="12.7" customHeight="1" x14ac:dyDescent="0.2"/>
    <row r="65" ht="10.5" customHeight="1" x14ac:dyDescent="0.2"/>
  </sheetData>
  <mergeCells count="5">
    <mergeCell ref="A8:A9"/>
    <mergeCell ref="B8:B9"/>
    <mergeCell ref="C8:C9"/>
    <mergeCell ref="D8:D9"/>
    <mergeCell ref="E8:F8"/>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workbookViewId="0">
      <selection activeCell="B30" sqref="B30"/>
    </sheetView>
  </sheetViews>
  <sheetFormatPr defaultColWidth="8.77734375" defaultRowHeight="12.55" x14ac:dyDescent="0.2"/>
  <cols>
    <col min="1" max="1" width="20.44140625" style="1" customWidth="1"/>
    <col min="2" max="2" width="8.77734375" style="1"/>
    <col min="3" max="3" width="9.33203125" style="1" bestFit="1" customWidth="1"/>
    <col min="4" max="4" width="8.77734375" style="1"/>
    <col min="5" max="5" width="12.21875" style="1" customWidth="1"/>
    <col min="6" max="7" width="8.77734375" style="1"/>
    <col min="8" max="8" width="17.77734375" style="1" customWidth="1"/>
    <col min="9" max="16384" width="8.77734375" style="1"/>
  </cols>
  <sheetData>
    <row r="1" spans="1:17" x14ac:dyDescent="0.2">
      <c r="A1" s="1" t="s">
        <v>302</v>
      </c>
      <c r="H1" s="7" t="s">
        <v>303</v>
      </c>
      <c r="I1" s="7"/>
      <c r="J1" s="7"/>
      <c r="K1" s="7"/>
      <c r="N1" s="7" t="s">
        <v>305</v>
      </c>
      <c r="O1" s="7"/>
      <c r="P1" s="7"/>
      <c r="Q1" s="7"/>
    </row>
    <row r="2" spans="1:17" x14ac:dyDescent="0.2">
      <c r="A2" s="1" t="s">
        <v>61</v>
      </c>
      <c r="H2" s="1" t="s">
        <v>296</v>
      </c>
      <c r="I2" s="7"/>
      <c r="J2" s="7"/>
      <c r="K2" s="7"/>
      <c r="N2" s="1" t="s">
        <v>89</v>
      </c>
      <c r="O2" s="7"/>
      <c r="P2" s="7"/>
      <c r="Q2" s="7"/>
    </row>
    <row r="3" spans="1:17" x14ac:dyDescent="0.2">
      <c r="A3" s="1" t="s">
        <v>93</v>
      </c>
      <c r="H3" s="1" t="s">
        <v>304</v>
      </c>
      <c r="I3" s="7"/>
      <c r="J3" s="7"/>
      <c r="K3" s="7"/>
      <c r="N3" s="1" t="s">
        <v>304</v>
      </c>
      <c r="O3" s="7"/>
      <c r="P3" s="7"/>
      <c r="Q3" s="7"/>
    </row>
    <row r="4" spans="1:17" x14ac:dyDescent="0.2">
      <c r="A4" s="1" t="s">
        <v>98</v>
      </c>
      <c r="H4" s="1" t="s">
        <v>98</v>
      </c>
      <c r="I4" s="7"/>
      <c r="J4" s="7"/>
      <c r="K4" s="7"/>
      <c r="N4" s="1" t="s">
        <v>98</v>
      </c>
      <c r="O4" s="7"/>
      <c r="P4" s="7"/>
      <c r="Q4" s="7"/>
    </row>
    <row r="5" spans="1:17" x14ac:dyDescent="0.2">
      <c r="I5" s="7"/>
      <c r="J5" s="7"/>
      <c r="K5" s="7"/>
      <c r="N5" s="9"/>
      <c r="O5" s="7"/>
      <c r="P5" s="7"/>
      <c r="Q5" s="7"/>
    </row>
    <row r="6" spans="1:17" x14ac:dyDescent="0.2">
      <c r="A6" s="1" t="s">
        <v>33</v>
      </c>
      <c r="B6" s="1" t="s">
        <v>95</v>
      </c>
      <c r="C6" s="1" t="s">
        <v>96</v>
      </c>
      <c r="H6" s="7" t="s">
        <v>33</v>
      </c>
      <c r="I6" s="7" t="s">
        <v>35</v>
      </c>
      <c r="J6" s="7"/>
      <c r="N6" s="7" t="s">
        <v>33</v>
      </c>
      <c r="O6" s="7" t="s">
        <v>34</v>
      </c>
      <c r="P6" s="7" t="s">
        <v>35</v>
      </c>
      <c r="Q6" s="7"/>
    </row>
    <row r="7" spans="1:17" x14ac:dyDescent="0.2">
      <c r="A7" s="15" t="s">
        <v>54</v>
      </c>
      <c r="B7" s="16">
        <v>94.867295459530595</v>
      </c>
      <c r="C7" s="16">
        <v>5.1327045404694047</v>
      </c>
      <c r="D7" s="12"/>
      <c r="H7" s="7" t="s">
        <v>100</v>
      </c>
      <c r="I7" s="8">
        <v>4701.9810159999997</v>
      </c>
      <c r="J7" s="8"/>
      <c r="N7" s="7" t="s">
        <v>29</v>
      </c>
      <c r="O7" s="8">
        <v>89</v>
      </c>
      <c r="P7" s="8">
        <v>11</v>
      </c>
      <c r="Q7" s="12"/>
    </row>
    <row r="8" spans="1:17" x14ac:dyDescent="0.2">
      <c r="A8" s="15" t="s">
        <v>5</v>
      </c>
      <c r="B8" s="16">
        <v>92.194436639505483</v>
      </c>
      <c r="C8" s="16">
        <v>7.8055633604945172</v>
      </c>
      <c r="D8" s="12"/>
      <c r="H8" s="7" t="s">
        <v>2</v>
      </c>
      <c r="I8" s="8">
        <v>1965.7823242879433</v>
      </c>
      <c r="J8" s="8"/>
      <c r="N8" s="7" t="s">
        <v>5</v>
      </c>
      <c r="O8" s="8">
        <v>87.674059302748589</v>
      </c>
      <c r="P8" s="8">
        <v>12.325940697251418</v>
      </c>
      <c r="Q8" s="12"/>
    </row>
    <row r="9" spans="1:17" x14ac:dyDescent="0.2">
      <c r="A9" s="15" t="s">
        <v>41</v>
      </c>
      <c r="B9" s="16">
        <v>91.761071060762106</v>
      </c>
      <c r="C9" s="16">
        <v>8.2389289392378942</v>
      </c>
      <c r="D9" s="12"/>
      <c r="H9" s="7" t="s">
        <v>99</v>
      </c>
      <c r="I9" s="8">
        <v>507.69258321502031</v>
      </c>
      <c r="J9" s="8"/>
      <c r="N9" s="7" t="s">
        <v>78</v>
      </c>
      <c r="O9" s="8">
        <v>87.559808612440193</v>
      </c>
      <c r="P9" s="8">
        <v>12.44019138755981</v>
      </c>
      <c r="Q9" s="12"/>
    </row>
    <row r="10" spans="1:17" x14ac:dyDescent="0.2">
      <c r="A10" s="15" t="s">
        <v>18</v>
      </c>
      <c r="B10" s="16">
        <v>89.867473651257441</v>
      </c>
      <c r="C10" s="16">
        <v>10.132526348742559</v>
      </c>
      <c r="D10" s="12"/>
      <c r="H10" s="7" t="s">
        <v>16</v>
      </c>
      <c r="I10" s="8">
        <v>426.93006160311398</v>
      </c>
      <c r="J10" s="8"/>
      <c r="N10" s="7" t="s">
        <v>41</v>
      </c>
      <c r="O10" s="8">
        <v>86.666666666666671</v>
      </c>
      <c r="P10" s="8">
        <v>13.333333333333334</v>
      </c>
      <c r="Q10" s="12"/>
    </row>
    <row r="11" spans="1:17" x14ac:dyDescent="0.2">
      <c r="A11" s="15" t="s">
        <v>52</v>
      </c>
      <c r="B11" s="16">
        <v>86.123348017621154</v>
      </c>
      <c r="C11" s="16">
        <v>13.876651982378855</v>
      </c>
      <c r="D11" s="12"/>
      <c r="H11" s="7" t="s">
        <v>3</v>
      </c>
      <c r="I11" s="8">
        <v>405.58812730739413</v>
      </c>
      <c r="J11" s="8"/>
      <c r="N11" s="12" t="s">
        <v>102</v>
      </c>
      <c r="O11" s="13">
        <v>85.08450704225352</v>
      </c>
      <c r="P11" s="13">
        <v>14.91549295774648</v>
      </c>
      <c r="Q11" s="12"/>
    </row>
    <row r="12" spans="1:17" x14ac:dyDescent="0.2">
      <c r="A12" s="15" t="s">
        <v>22</v>
      </c>
      <c r="B12" s="16">
        <v>80.547368421052639</v>
      </c>
      <c r="C12" s="16">
        <v>19.452631578947361</v>
      </c>
      <c r="D12" s="12"/>
      <c r="H12" s="7" t="s">
        <v>4</v>
      </c>
      <c r="I12" s="8">
        <v>326.66808715953397</v>
      </c>
      <c r="J12" s="8"/>
      <c r="N12" s="7" t="s">
        <v>26</v>
      </c>
      <c r="O12" s="8">
        <v>83.547794117647058</v>
      </c>
      <c r="P12" s="8">
        <v>16.452205882352942</v>
      </c>
      <c r="Q12" s="12"/>
    </row>
    <row r="13" spans="1:17" x14ac:dyDescent="0.2">
      <c r="A13" s="15" t="s">
        <v>17</v>
      </c>
      <c r="B13" s="16">
        <v>71.685463333506576</v>
      </c>
      <c r="C13" s="16">
        <v>28.314536666493424</v>
      </c>
      <c r="D13" s="12"/>
      <c r="H13" s="12" t="s">
        <v>102</v>
      </c>
      <c r="I13" s="13">
        <v>78.961927447379821</v>
      </c>
      <c r="J13" s="8"/>
      <c r="N13" s="7" t="s">
        <v>25</v>
      </c>
      <c r="O13" s="8">
        <v>82.755761505253474</v>
      </c>
      <c r="P13" s="8">
        <v>17.244238494746526</v>
      </c>
      <c r="Q13" s="12"/>
    </row>
    <row r="14" spans="1:17" x14ac:dyDescent="0.2">
      <c r="A14" s="15" t="s">
        <v>16</v>
      </c>
      <c r="B14" s="16">
        <v>69.994738226782431</v>
      </c>
      <c r="C14" s="16">
        <v>30.005261773217569</v>
      </c>
      <c r="D14" s="12"/>
      <c r="H14" s="7" t="s">
        <v>28</v>
      </c>
      <c r="I14" s="8">
        <v>71.751248370218619</v>
      </c>
      <c r="J14" s="8"/>
      <c r="N14" s="7" t="s">
        <v>4</v>
      </c>
      <c r="O14" s="8">
        <v>82.502294279596214</v>
      </c>
      <c r="P14" s="8">
        <v>17.497705720403793</v>
      </c>
      <c r="Q14" s="12"/>
    </row>
    <row r="15" spans="1:17" x14ac:dyDescent="0.2">
      <c r="A15" s="15" t="s">
        <v>27</v>
      </c>
      <c r="B15" s="16">
        <v>67.260237780713339</v>
      </c>
      <c r="C15" s="16">
        <v>32.739762219286661</v>
      </c>
      <c r="D15" s="12"/>
      <c r="H15" s="7" t="s">
        <v>25</v>
      </c>
      <c r="I15" s="8">
        <v>58.985089289654638</v>
      </c>
      <c r="J15" s="8"/>
      <c r="N15" s="7" t="s">
        <v>99</v>
      </c>
      <c r="O15" s="8">
        <v>81.417175035194745</v>
      </c>
      <c r="P15" s="8">
        <v>18.582824964805255</v>
      </c>
      <c r="Q15" s="12"/>
    </row>
    <row r="16" spans="1:17" x14ac:dyDescent="0.2">
      <c r="A16" s="15" t="s">
        <v>7</v>
      </c>
      <c r="B16" s="13">
        <v>66.002244429006566</v>
      </c>
      <c r="C16" s="16">
        <v>33.997755570993434</v>
      </c>
      <c r="D16" s="12"/>
      <c r="H16" s="7" t="s">
        <v>41</v>
      </c>
      <c r="I16" s="8">
        <v>57.519613876694393</v>
      </c>
      <c r="J16" s="8"/>
      <c r="N16" s="7" t="s">
        <v>3</v>
      </c>
      <c r="O16" s="8">
        <v>80.285347381956086</v>
      </c>
      <c r="P16" s="8">
        <v>19.71465261804391</v>
      </c>
      <c r="Q16" s="12"/>
    </row>
    <row r="17" spans="1:17" x14ac:dyDescent="0.2">
      <c r="A17" s="15" t="s">
        <v>11</v>
      </c>
      <c r="B17" s="16">
        <v>64.451712859356164</v>
      </c>
      <c r="C17" s="16">
        <v>35.548287140643836</v>
      </c>
      <c r="D17" s="12"/>
      <c r="H17" s="7" t="s">
        <v>5</v>
      </c>
      <c r="I17" s="8">
        <v>54.2425</v>
      </c>
      <c r="J17" s="8"/>
      <c r="N17" s="7" t="s">
        <v>9</v>
      </c>
      <c r="O17" s="8">
        <v>79.729729729729726</v>
      </c>
      <c r="P17" s="8">
        <v>20.27027027027027</v>
      </c>
      <c r="Q17" s="12"/>
    </row>
    <row r="18" spans="1:17" x14ac:dyDescent="0.2">
      <c r="A18" s="15" t="s">
        <v>47</v>
      </c>
      <c r="B18" s="16">
        <v>61.857025472473296</v>
      </c>
      <c r="C18" s="16">
        <v>38.142974527526704</v>
      </c>
      <c r="D18" s="12"/>
      <c r="H18" s="7" t="s">
        <v>13</v>
      </c>
      <c r="I18" s="8">
        <v>45.915940354990255</v>
      </c>
      <c r="J18" s="8"/>
      <c r="N18" s="7" t="s">
        <v>13</v>
      </c>
      <c r="O18" s="8">
        <v>78.317268252666125</v>
      </c>
      <c r="P18" s="8">
        <v>21.682731747333879</v>
      </c>
      <c r="Q18" s="12"/>
    </row>
    <row r="19" spans="1:17" x14ac:dyDescent="0.2">
      <c r="A19" s="15" t="s">
        <v>49</v>
      </c>
      <c r="B19" s="16">
        <v>59.484120021056327</v>
      </c>
      <c r="C19" s="16">
        <v>40.515879978943673</v>
      </c>
      <c r="D19" s="12"/>
      <c r="H19" s="7" t="s">
        <v>27</v>
      </c>
      <c r="I19" s="8">
        <v>41.690157976653815</v>
      </c>
      <c r="J19" s="8"/>
      <c r="N19" s="7" t="s">
        <v>28</v>
      </c>
      <c r="O19" s="8">
        <v>77.151217270047866</v>
      </c>
      <c r="P19" s="8">
        <v>22.848782729952134</v>
      </c>
      <c r="Q19" s="12"/>
    </row>
    <row r="20" spans="1:17" x14ac:dyDescent="0.2">
      <c r="A20" s="15" t="s">
        <v>4</v>
      </c>
      <c r="B20" s="16">
        <v>58.49636357861975</v>
      </c>
      <c r="C20" s="16">
        <v>41.50363642138025</v>
      </c>
      <c r="D20" s="12"/>
      <c r="H20" s="7" t="s">
        <v>10</v>
      </c>
      <c r="I20" s="8">
        <v>38.90903392111202</v>
      </c>
      <c r="J20" s="8"/>
      <c r="N20" s="7" t="s">
        <v>2</v>
      </c>
      <c r="O20" s="8">
        <v>76.582278481012651</v>
      </c>
      <c r="P20" s="8">
        <v>23.417721518987342</v>
      </c>
      <c r="Q20" s="12"/>
    </row>
    <row r="21" spans="1:17" x14ac:dyDescent="0.2">
      <c r="A21" s="15" t="s">
        <v>26</v>
      </c>
      <c r="B21" s="16">
        <v>53.954242478832647</v>
      </c>
      <c r="C21" s="16">
        <v>46.04575752116736</v>
      </c>
      <c r="D21" s="12"/>
      <c r="H21" s="7" t="s">
        <v>26</v>
      </c>
      <c r="I21" s="8">
        <v>38.305437137398592</v>
      </c>
      <c r="J21" s="8"/>
      <c r="N21" s="7" t="s">
        <v>27</v>
      </c>
      <c r="O21" s="8">
        <v>75</v>
      </c>
      <c r="P21" s="8">
        <v>25</v>
      </c>
      <c r="Q21" s="12"/>
    </row>
    <row r="22" spans="1:17" x14ac:dyDescent="0.2">
      <c r="A22" s="15" t="s">
        <v>9</v>
      </c>
      <c r="B22" s="16">
        <v>55.221394984326025</v>
      </c>
      <c r="C22" s="16">
        <v>44.778605015673975</v>
      </c>
      <c r="D22" s="12"/>
      <c r="H22" s="7" t="s">
        <v>9</v>
      </c>
      <c r="I22" s="8">
        <v>34.265883268482582</v>
      </c>
      <c r="J22" s="8"/>
      <c r="N22" s="7" t="s">
        <v>100</v>
      </c>
      <c r="O22" s="8">
        <v>71.790638453419888</v>
      </c>
      <c r="P22" s="8">
        <v>28.209361546580119</v>
      </c>
      <c r="Q22" s="12"/>
    </row>
    <row r="23" spans="1:17" x14ac:dyDescent="0.2">
      <c r="A23" s="15" t="s">
        <v>20</v>
      </c>
      <c r="B23" s="16">
        <v>52.516253310859618</v>
      </c>
      <c r="C23" s="16">
        <v>47.483746689140382</v>
      </c>
      <c r="D23" s="12"/>
      <c r="H23" s="7" t="s">
        <v>78</v>
      </c>
      <c r="I23" s="8">
        <v>2.9697098832684907</v>
      </c>
      <c r="J23" s="8"/>
      <c r="N23" s="7" t="s">
        <v>16</v>
      </c>
      <c r="O23" s="8">
        <v>58.616490074290581</v>
      </c>
      <c r="P23" s="8">
        <v>41.383509925709419</v>
      </c>
      <c r="Q23" s="12"/>
    </row>
    <row r="24" spans="1:17" x14ac:dyDescent="0.2">
      <c r="A24" s="15" t="s">
        <v>48</v>
      </c>
      <c r="B24" s="16">
        <v>51.157742402315485</v>
      </c>
      <c r="C24" s="16">
        <v>48.842257597684515</v>
      </c>
      <c r="D24" s="12"/>
      <c r="H24" s="7" t="s">
        <v>21</v>
      </c>
      <c r="I24" s="29">
        <v>1.3364139931190699</v>
      </c>
      <c r="J24" s="8"/>
      <c r="N24" s="7" t="s">
        <v>10</v>
      </c>
      <c r="O24" s="8">
        <v>58.534899792674494</v>
      </c>
      <c r="P24" s="8">
        <v>41.465100207325506</v>
      </c>
      <c r="Q24" s="12"/>
    </row>
    <row r="25" spans="1:17" x14ac:dyDescent="0.2">
      <c r="A25" s="15" t="s">
        <v>8</v>
      </c>
      <c r="B25" s="16">
        <v>48.483774975201925</v>
      </c>
      <c r="C25" s="16">
        <v>51.516225024798075</v>
      </c>
      <c r="D25" s="12"/>
      <c r="H25" s="7" t="s">
        <v>29</v>
      </c>
      <c r="I25" s="8">
        <v>0.68138280270825102</v>
      </c>
      <c r="J25" s="8"/>
      <c r="N25" s="7" t="s">
        <v>21</v>
      </c>
      <c r="O25" s="8">
        <v>47.955636550294301</v>
      </c>
      <c r="P25" s="8">
        <v>52.044363449705699</v>
      </c>
      <c r="Q25" s="12"/>
    </row>
    <row r="26" spans="1:17" x14ac:dyDescent="0.2">
      <c r="A26" s="15" t="s">
        <v>50</v>
      </c>
      <c r="B26" s="16">
        <v>42.737328309225717</v>
      </c>
      <c r="C26" s="16">
        <v>57.262671690774283</v>
      </c>
      <c r="D26" s="12"/>
      <c r="N26" s="12"/>
      <c r="O26" s="12"/>
      <c r="P26" s="12"/>
      <c r="Q26" s="12"/>
    </row>
    <row r="27" spans="1:17" x14ac:dyDescent="0.2">
      <c r="D27" s="12"/>
    </row>
    <row r="28" spans="1:17" x14ac:dyDescent="0.2">
      <c r="I28" s="15"/>
    </row>
  </sheetData>
  <sortState ref="A7:C27">
    <sortCondition ref="C6"/>
  </sortState>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election activeCell="D30" sqref="D30"/>
    </sheetView>
  </sheetViews>
  <sheetFormatPr defaultColWidth="8.77734375" defaultRowHeight="12.55" x14ac:dyDescent="0.2"/>
  <cols>
    <col min="1" max="1" width="20.21875" style="7" customWidth="1"/>
    <col min="2" max="16384" width="8.77734375" style="7"/>
  </cols>
  <sheetData>
    <row r="1" spans="1:16" x14ac:dyDescent="0.2">
      <c r="A1" s="7" t="s">
        <v>306</v>
      </c>
      <c r="E1" s="1"/>
      <c r="G1" s="1" t="s">
        <v>307</v>
      </c>
      <c r="H1" s="12"/>
      <c r="I1" s="12"/>
      <c r="J1" s="12"/>
      <c r="K1" s="12"/>
      <c r="L1" s="12"/>
      <c r="M1" s="1" t="s">
        <v>308</v>
      </c>
      <c r="N1" s="1"/>
      <c r="O1" s="1"/>
      <c r="P1" s="1"/>
    </row>
    <row r="2" spans="1:16" x14ac:dyDescent="0.2">
      <c r="A2" s="7" t="s">
        <v>304</v>
      </c>
      <c r="E2" s="1"/>
      <c r="G2" s="1" t="s">
        <v>304</v>
      </c>
      <c r="H2" s="12"/>
      <c r="I2" s="12"/>
      <c r="J2" s="12"/>
      <c r="K2" s="12"/>
      <c r="L2" s="12"/>
      <c r="M2" s="75" t="s">
        <v>178</v>
      </c>
      <c r="N2" s="1"/>
      <c r="O2" s="1"/>
      <c r="P2" s="1"/>
    </row>
    <row r="3" spans="1:16" x14ac:dyDescent="0.2">
      <c r="A3" s="7" t="s">
        <v>98</v>
      </c>
      <c r="E3" s="1"/>
      <c r="G3" s="1" t="s">
        <v>98</v>
      </c>
      <c r="H3" s="12"/>
      <c r="I3" s="12"/>
      <c r="J3" s="12"/>
      <c r="K3" s="12"/>
      <c r="L3" s="12"/>
      <c r="M3" s="75" t="s">
        <v>179</v>
      </c>
      <c r="N3" s="1"/>
      <c r="O3" s="1"/>
      <c r="P3" s="1"/>
    </row>
    <row r="4" spans="1:16" x14ac:dyDescent="0.2">
      <c r="E4" s="1"/>
      <c r="G4" s="1"/>
      <c r="H4" s="12"/>
      <c r="I4" s="12"/>
      <c r="J4" s="12"/>
      <c r="K4" s="12"/>
      <c r="L4" s="12"/>
      <c r="M4" s="1"/>
      <c r="N4" s="1"/>
      <c r="O4" s="1"/>
      <c r="P4" s="1"/>
    </row>
    <row r="5" spans="1:16" x14ac:dyDescent="0.2">
      <c r="A5" s="12" t="s">
        <v>33</v>
      </c>
      <c r="B5" s="12" t="s">
        <v>35</v>
      </c>
      <c r="C5" s="12"/>
      <c r="E5" s="1"/>
      <c r="G5" s="12" t="s">
        <v>33</v>
      </c>
      <c r="H5" s="12" t="s">
        <v>34</v>
      </c>
      <c r="I5" s="12" t="s">
        <v>35</v>
      </c>
      <c r="J5" s="12"/>
      <c r="K5" s="1"/>
      <c r="L5" s="1"/>
      <c r="M5" s="1"/>
      <c r="N5" s="1"/>
      <c r="O5" s="1"/>
      <c r="P5" s="1"/>
    </row>
    <row r="6" spans="1:16" x14ac:dyDescent="0.2">
      <c r="A6" s="15" t="s">
        <v>51</v>
      </c>
      <c r="B6" s="27">
        <v>16408</v>
      </c>
      <c r="C6" s="12"/>
      <c r="D6" s="15"/>
      <c r="E6" s="1"/>
      <c r="G6" s="12" t="s">
        <v>4</v>
      </c>
      <c r="H6" s="13">
        <v>90.43810030379592</v>
      </c>
      <c r="I6" s="13">
        <v>9.561899696204085</v>
      </c>
      <c r="J6" s="13"/>
      <c r="K6" s="1"/>
      <c r="L6" s="1"/>
      <c r="M6" s="1" t="s">
        <v>170</v>
      </c>
      <c r="N6" s="1" t="s">
        <v>180</v>
      </c>
      <c r="O6" s="1"/>
      <c r="P6" s="1"/>
    </row>
    <row r="7" spans="1:16" x14ac:dyDescent="0.2">
      <c r="A7" s="15" t="s">
        <v>5</v>
      </c>
      <c r="B7" s="27">
        <v>10429</v>
      </c>
      <c r="C7" s="12"/>
      <c r="D7" s="15"/>
      <c r="E7" s="1"/>
      <c r="G7" s="12" t="s">
        <v>79</v>
      </c>
      <c r="H7" s="13">
        <v>88.534258456201215</v>
      </c>
      <c r="I7" s="13">
        <v>11.465741543798785</v>
      </c>
      <c r="J7" s="13"/>
      <c r="K7" s="1"/>
      <c r="L7" s="1"/>
      <c r="M7" s="1">
        <v>2018</v>
      </c>
      <c r="N7" s="1">
        <v>2.4</v>
      </c>
      <c r="O7" s="1"/>
      <c r="P7" s="1"/>
    </row>
    <row r="8" spans="1:16" x14ac:dyDescent="0.2">
      <c r="A8" s="15" t="s">
        <v>4</v>
      </c>
      <c r="B8" s="28">
        <v>9348</v>
      </c>
      <c r="C8" s="12"/>
      <c r="D8" s="15"/>
      <c r="E8" s="1"/>
      <c r="G8" s="12" t="s">
        <v>22</v>
      </c>
      <c r="H8" s="13">
        <v>88.178913738019162</v>
      </c>
      <c r="I8" s="13">
        <v>11.821086261980831</v>
      </c>
      <c r="J8" s="13"/>
      <c r="K8" s="1"/>
      <c r="L8" s="1"/>
      <c r="M8" s="1">
        <v>2019</v>
      </c>
      <c r="N8" s="1">
        <v>2.7</v>
      </c>
      <c r="O8" s="1"/>
      <c r="P8" s="1"/>
    </row>
    <row r="9" spans="1:16" x14ac:dyDescent="0.2">
      <c r="A9" s="15" t="s">
        <v>79</v>
      </c>
      <c r="B9" s="27">
        <v>7932</v>
      </c>
      <c r="C9" s="12"/>
      <c r="D9" s="15"/>
      <c r="E9" s="1"/>
      <c r="G9" s="12" t="s">
        <v>7</v>
      </c>
      <c r="H9" s="13">
        <v>87.84590341833966</v>
      </c>
      <c r="I9" s="13">
        <v>12.154096581660337</v>
      </c>
      <c r="J9" s="13"/>
      <c r="K9" s="1"/>
      <c r="L9" s="1"/>
      <c r="M9" s="1">
        <v>2020</v>
      </c>
      <c r="N9" s="1">
        <v>2.4</v>
      </c>
      <c r="O9" s="1"/>
      <c r="P9" s="1"/>
    </row>
    <row r="10" spans="1:16" x14ac:dyDescent="0.2">
      <c r="A10" s="15" t="s">
        <v>102</v>
      </c>
      <c r="B10" s="27">
        <v>2692</v>
      </c>
      <c r="C10" s="12"/>
      <c r="D10" s="15"/>
      <c r="E10" s="1"/>
      <c r="G10" s="12" t="s">
        <v>80</v>
      </c>
      <c r="H10" s="13">
        <v>87.473684210526315</v>
      </c>
      <c r="I10" s="13">
        <v>12.526315789473685</v>
      </c>
      <c r="J10" s="13"/>
      <c r="K10" s="1"/>
      <c r="L10" s="1"/>
      <c r="M10" s="1"/>
      <c r="N10" s="1"/>
      <c r="O10" s="1"/>
      <c r="P10" s="1"/>
    </row>
    <row r="11" spans="1:16" x14ac:dyDescent="0.2">
      <c r="A11" s="15" t="s">
        <v>8</v>
      </c>
      <c r="B11" s="28">
        <v>2690</v>
      </c>
      <c r="C11" s="12"/>
      <c r="D11" s="15"/>
      <c r="E11" s="1"/>
      <c r="G11" s="2" t="s">
        <v>81</v>
      </c>
      <c r="H11" s="13">
        <v>86.098886875485377</v>
      </c>
      <c r="I11" s="13">
        <v>13.901113124514625</v>
      </c>
      <c r="J11" s="13"/>
      <c r="K11" s="1"/>
      <c r="L11" s="1"/>
      <c r="M11" s="1"/>
      <c r="N11" s="1"/>
      <c r="O11" s="1"/>
      <c r="P11" s="1"/>
    </row>
    <row r="12" spans="1:16" x14ac:dyDescent="0.2">
      <c r="A12" s="15" t="s">
        <v>9</v>
      </c>
      <c r="B12" s="28">
        <v>2232</v>
      </c>
      <c r="C12" s="12"/>
      <c r="D12" s="15"/>
      <c r="E12" s="1"/>
      <c r="G12" s="12" t="s">
        <v>11</v>
      </c>
      <c r="H12" s="13">
        <v>84.046765981519897</v>
      </c>
      <c r="I12" s="13">
        <v>15.953234018480106</v>
      </c>
      <c r="J12" s="13"/>
      <c r="K12" s="1"/>
      <c r="L12" s="1"/>
      <c r="M12" s="1"/>
      <c r="N12" s="1"/>
      <c r="O12" s="1"/>
      <c r="P12" s="1"/>
    </row>
    <row r="13" spans="1:16" x14ac:dyDescent="0.2">
      <c r="A13" s="15" t="s">
        <v>13</v>
      </c>
      <c r="B13" s="27">
        <v>2144</v>
      </c>
      <c r="C13" s="12"/>
      <c r="D13" s="15"/>
      <c r="E13" s="1"/>
      <c r="G13" s="12" t="s">
        <v>14</v>
      </c>
      <c r="H13" s="13">
        <v>81.295224312590449</v>
      </c>
      <c r="I13" s="13">
        <v>18.704775687409551</v>
      </c>
      <c r="J13" s="13"/>
      <c r="K13" s="1"/>
      <c r="L13" s="1"/>
      <c r="M13" s="1" t="s">
        <v>309</v>
      </c>
      <c r="N13" s="1"/>
      <c r="O13" s="1"/>
      <c r="P13" s="1"/>
    </row>
    <row r="14" spans="1:16" x14ac:dyDescent="0.2">
      <c r="A14" s="15" t="s">
        <v>18</v>
      </c>
      <c r="B14" s="27">
        <v>1831</v>
      </c>
      <c r="C14" s="12"/>
      <c r="D14" s="15"/>
      <c r="E14" s="1"/>
      <c r="G14" s="12" t="s">
        <v>19</v>
      </c>
      <c r="H14" s="13">
        <v>80.673788003286774</v>
      </c>
      <c r="I14" s="13">
        <v>19.32621199671323</v>
      </c>
      <c r="J14" s="13"/>
      <c r="K14" s="1"/>
      <c r="L14" s="1"/>
      <c r="M14" s="75" t="s">
        <v>310</v>
      </c>
      <c r="N14" s="1"/>
      <c r="O14" s="1"/>
      <c r="P14" s="1"/>
    </row>
    <row r="15" spans="1:16" x14ac:dyDescent="0.2">
      <c r="A15" s="15" t="s">
        <v>24</v>
      </c>
      <c r="B15" s="27">
        <v>1782</v>
      </c>
      <c r="C15" s="12"/>
      <c r="D15" s="15"/>
      <c r="E15" s="1"/>
      <c r="G15" s="12" t="s">
        <v>12</v>
      </c>
      <c r="H15" s="13">
        <v>80.34782608695653</v>
      </c>
      <c r="I15" s="13">
        <v>19.652173913043477</v>
      </c>
      <c r="J15" s="13"/>
      <c r="K15" s="1"/>
      <c r="L15" s="1"/>
      <c r="M15" s="75" t="s">
        <v>179</v>
      </c>
      <c r="N15" s="1"/>
      <c r="O15" s="1"/>
      <c r="P15" s="1"/>
    </row>
    <row r="16" spans="1:16" x14ac:dyDescent="0.2">
      <c r="A16" s="15" t="s">
        <v>19</v>
      </c>
      <c r="B16" s="27">
        <v>1176</v>
      </c>
      <c r="C16" s="12"/>
      <c r="D16" s="15"/>
      <c r="E16" s="1"/>
      <c r="G16" s="12" t="s">
        <v>24</v>
      </c>
      <c r="H16" s="13">
        <v>80</v>
      </c>
      <c r="I16" s="13">
        <v>20</v>
      </c>
      <c r="J16" s="13"/>
      <c r="K16" s="1"/>
      <c r="L16" s="1"/>
      <c r="M16" s="75"/>
      <c r="N16" s="1"/>
      <c r="O16" s="1"/>
      <c r="P16" s="1"/>
    </row>
    <row r="17" spans="1:16" x14ac:dyDescent="0.2">
      <c r="A17" s="15" t="s">
        <v>7</v>
      </c>
      <c r="B17" s="27">
        <v>1120</v>
      </c>
      <c r="C17" s="12"/>
      <c r="D17" s="15"/>
      <c r="E17" s="1"/>
      <c r="G17" s="12" t="s">
        <v>51</v>
      </c>
      <c r="H17" s="13">
        <v>77.125331102746415</v>
      </c>
      <c r="I17" s="13">
        <v>22.874668897253589</v>
      </c>
      <c r="J17" s="13"/>
      <c r="K17" s="1"/>
      <c r="L17" s="1"/>
      <c r="M17" s="1" t="s">
        <v>171</v>
      </c>
      <c r="N17" s="1" t="s">
        <v>181</v>
      </c>
      <c r="O17" s="1"/>
      <c r="P17" s="1"/>
    </row>
    <row r="18" spans="1:16" x14ac:dyDescent="0.2">
      <c r="A18" s="15" t="s">
        <v>11</v>
      </c>
      <c r="B18" s="27">
        <v>846</v>
      </c>
      <c r="C18" s="12"/>
      <c r="D18" s="15"/>
      <c r="E18" s="1"/>
      <c r="G18" s="12" t="s">
        <v>8</v>
      </c>
      <c r="H18" s="13">
        <v>76.862205401685884</v>
      </c>
      <c r="I18" s="13">
        <v>23.137794598314123</v>
      </c>
      <c r="J18" s="13"/>
      <c r="K18" s="1"/>
      <c r="L18" s="1"/>
      <c r="M18" s="1" t="s">
        <v>172</v>
      </c>
      <c r="N18" s="1">
        <v>0.4</v>
      </c>
      <c r="O18" s="1"/>
      <c r="P18" s="1"/>
    </row>
    <row r="19" spans="1:16" x14ac:dyDescent="0.2">
      <c r="A19" s="15" t="s">
        <v>81</v>
      </c>
      <c r="B19" s="27">
        <v>537</v>
      </c>
      <c r="C19" s="12"/>
      <c r="D19" s="15"/>
      <c r="E19" s="1"/>
      <c r="G19" s="12" t="s">
        <v>5</v>
      </c>
      <c r="H19" s="13">
        <v>74.761017400353325</v>
      </c>
      <c r="I19" s="13">
        <v>25.238982599646668</v>
      </c>
      <c r="J19" s="13"/>
      <c r="K19" s="1"/>
      <c r="L19" s="1"/>
      <c r="M19" s="1" t="s">
        <v>173</v>
      </c>
      <c r="N19" s="1">
        <v>34.1</v>
      </c>
      <c r="O19" s="1"/>
      <c r="P19" s="1"/>
    </row>
    <row r="20" spans="1:16" x14ac:dyDescent="0.2">
      <c r="A20" s="15" t="s">
        <v>14</v>
      </c>
      <c r="B20" s="28">
        <v>517</v>
      </c>
      <c r="C20" s="12"/>
      <c r="D20" s="15"/>
      <c r="E20" s="1"/>
      <c r="G20" s="12" t="s">
        <v>13</v>
      </c>
      <c r="H20" s="13">
        <v>73.939467606660997</v>
      </c>
      <c r="I20" s="13">
        <v>26.060532393339003</v>
      </c>
      <c r="J20" s="13"/>
      <c r="K20" s="1"/>
      <c r="L20" s="1"/>
      <c r="M20" s="1" t="s">
        <v>174</v>
      </c>
      <c r="N20" s="1">
        <v>51.7</v>
      </c>
      <c r="O20" s="1"/>
      <c r="P20" s="1"/>
    </row>
    <row r="21" spans="1:16" x14ac:dyDescent="0.2">
      <c r="A21" s="15" t="s">
        <v>10</v>
      </c>
      <c r="B21" s="27">
        <v>344</v>
      </c>
      <c r="C21" s="12"/>
      <c r="D21" s="15"/>
      <c r="E21" s="1"/>
      <c r="G21" s="12" t="s">
        <v>9</v>
      </c>
      <c r="H21" s="13">
        <v>72.266401590457264</v>
      </c>
      <c r="I21" s="13">
        <v>27.733598409542743</v>
      </c>
      <c r="J21" s="13"/>
      <c r="K21" s="1"/>
      <c r="L21" s="1"/>
      <c r="M21" s="1" t="s">
        <v>175</v>
      </c>
      <c r="N21" s="1">
        <v>1.4</v>
      </c>
      <c r="O21" s="1"/>
      <c r="P21" s="1"/>
    </row>
    <row r="22" spans="1:16" x14ac:dyDescent="0.2">
      <c r="A22" s="15" t="s">
        <v>22</v>
      </c>
      <c r="B22" s="27">
        <v>259</v>
      </c>
      <c r="C22" s="12"/>
      <c r="D22" s="15"/>
      <c r="E22" s="1"/>
      <c r="G22" s="12" t="s">
        <v>18</v>
      </c>
      <c r="H22" s="13">
        <v>71.395094516481805</v>
      </c>
      <c r="I22" s="13">
        <v>28.604905483518202</v>
      </c>
      <c r="J22" s="13"/>
      <c r="K22" s="1"/>
      <c r="L22" s="1"/>
      <c r="M22" s="1" t="s">
        <v>176</v>
      </c>
      <c r="N22" s="1">
        <v>11.9</v>
      </c>
      <c r="O22" s="1"/>
      <c r="P22" s="1"/>
    </row>
    <row r="23" spans="1:16" x14ac:dyDescent="0.2">
      <c r="A23" s="15" t="s">
        <v>12</v>
      </c>
      <c r="B23" s="28">
        <v>226</v>
      </c>
      <c r="C23" s="12"/>
      <c r="D23" s="15"/>
      <c r="E23" s="1"/>
      <c r="G23" s="2" t="s">
        <v>102</v>
      </c>
      <c r="H23" s="21">
        <v>67.025967662910347</v>
      </c>
      <c r="I23" s="21">
        <v>32.97403233708966</v>
      </c>
      <c r="J23" s="13"/>
      <c r="K23" s="1"/>
      <c r="L23" s="1"/>
      <c r="M23" s="1" t="s">
        <v>177</v>
      </c>
      <c r="N23" s="1">
        <v>0.5</v>
      </c>
      <c r="O23" s="1"/>
      <c r="P23" s="1"/>
    </row>
    <row r="24" spans="1:16" x14ac:dyDescent="0.2">
      <c r="A24" s="15" t="s">
        <v>21</v>
      </c>
      <c r="B24" s="27">
        <v>174</v>
      </c>
      <c r="C24" s="12"/>
      <c r="D24" s="15"/>
      <c r="E24" s="1"/>
      <c r="G24" s="12" t="s">
        <v>21</v>
      </c>
      <c r="H24" s="13">
        <v>59.154929577464785</v>
      </c>
      <c r="I24" s="13">
        <v>40.845070422535215</v>
      </c>
      <c r="J24" s="13"/>
      <c r="K24" s="1"/>
      <c r="L24" s="1"/>
      <c r="M24" s="1"/>
      <c r="N24" s="1"/>
      <c r="O24" s="1"/>
      <c r="P24" s="1"/>
    </row>
    <row r="25" spans="1:16" x14ac:dyDescent="0.2">
      <c r="A25" s="15" t="s">
        <v>80</v>
      </c>
      <c r="B25" s="27">
        <v>119</v>
      </c>
      <c r="C25" s="12"/>
      <c r="D25" s="15"/>
      <c r="E25" s="1"/>
      <c r="G25" s="12" t="s">
        <v>10</v>
      </c>
      <c r="H25" s="13">
        <v>45.047923322683701</v>
      </c>
      <c r="I25" s="13">
        <v>54.952076677316299</v>
      </c>
      <c r="J25" s="13"/>
      <c r="K25" s="1"/>
      <c r="L25" s="1"/>
      <c r="P25" s="1"/>
    </row>
    <row r="26" spans="1:16" x14ac:dyDescent="0.2">
      <c r="A26" s="15"/>
      <c r="B26" s="27"/>
      <c r="C26" s="12"/>
      <c r="D26" s="1"/>
      <c r="E26" s="1"/>
      <c r="G26" s="12"/>
      <c r="H26" s="14"/>
      <c r="I26" s="14"/>
      <c r="J26" s="14"/>
      <c r="K26" s="1"/>
      <c r="L26" s="1"/>
    </row>
    <row r="27" spans="1:16" x14ac:dyDescent="0.2">
      <c r="A27" s="1"/>
      <c r="B27" s="1"/>
      <c r="C27" s="1"/>
      <c r="D27" s="1"/>
      <c r="E27" s="1"/>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F7" sqref="F7"/>
    </sheetView>
  </sheetViews>
  <sheetFormatPr defaultRowHeight="12.55" x14ac:dyDescent="0.2"/>
  <cols>
    <col min="1" max="1" width="20.33203125" style="1" customWidth="1"/>
    <col min="2" max="5" width="8.88671875" style="1"/>
    <col min="6" max="6" width="18.88671875" style="1" customWidth="1"/>
    <col min="7" max="16384" width="8.88671875" style="1"/>
  </cols>
  <sheetData>
    <row r="1" spans="1:10" x14ac:dyDescent="0.2">
      <c r="A1" s="83" t="s">
        <v>311</v>
      </c>
      <c r="F1" s="1" t="s">
        <v>315</v>
      </c>
    </row>
    <row r="2" spans="1:10" x14ac:dyDescent="0.2">
      <c r="A2" s="1" t="s">
        <v>312</v>
      </c>
      <c r="F2" s="1" t="s">
        <v>191</v>
      </c>
    </row>
    <row r="3" spans="1:10" x14ac:dyDescent="0.2">
      <c r="A3" s="1" t="s">
        <v>313</v>
      </c>
      <c r="F3" s="1" t="s">
        <v>316</v>
      </c>
    </row>
    <row r="4" spans="1:10" x14ac:dyDescent="0.2">
      <c r="A4" s="1" t="s">
        <v>314</v>
      </c>
      <c r="F4" s="1" t="s">
        <v>179</v>
      </c>
    </row>
    <row r="5" spans="1:10" x14ac:dyDescent="0.2">
      <c r="A5" s="1" t="s">
        <v>94</v>
      </c>
    </row>
    <row r="6" spans="1:10" x14ac:dyDescent="0.2">
      <c r="A6" s="1" t="s">
        <v>179</v>
      </c>
      <c r="F6" s="1" t="s">
        <v>33</v>
      </c>
      <c r="G6" s="1" t="s">
        <v>121</v>
      </c>
      <c r="H6" s="1" t="s">
        <v>122</v>
      </c>
      <c r="I6" s="1" t="s">
        <v>192</v>
      </c>
    </row>
    <row r="7" spans="1:10" x14ac:dyDescent="0.2">
      <c r="F7" s="1" t="s">
        <v>190</v>
      </c>
      <c r="G7" s="4">
        <v>91.950106480073018</v>
      </c>
      <c r="H7" s="4">
        <v>8.0498935199269841</v>
      </c>
      <c r="I7" s="4">
        <v>0</v>
      </c>
      <c r="J7" s="4"/>
    </row>
    <row r="8" spans="1:10" x14ac:dyDescent="0.2">
      <c r="F8" s="1" t="s">
        <v>196</v>
      </c>
      <c r="G8" s="4">
        <v>86.274298637660877</v>
      </c>
      <c r="H8" s="4">
        <v>12.777987184319638</v>
      </c>
      <c r="I8" s="4">
        <v>0.94771417801949276</v>
      </c>
      <c r="J8" s="4"/>
    </row>
    <row r="9" spans="1:10" x14ac:dyDescent="0.2">
      <c r="A9" s="77" t="s">
        <v>33</v>
      </c>
      <c r="B9" s="78" t="s">
        <v>0</v>
      </c>
      <c r="F9" s="1" t="s">
        <v>104</v>
      </c>
      <c r="G9" s="4">
        <v>98.660984679386786</v>
      </c>
      <c r="H9" s="4">
        <v>0</v>
      </c>
      <c r="I9" s="4">
        <v>1.3390153206132107</v>
      </c>
      <c r="J9" s="4"/>
    </row>
    <row r="10" spans="1:10" x14ac:dyDescent="0.2">
      <c r="A10" s="79" t="s">
        <v>2</v>
      </c>
      <c r="B10" s="80">
        <v>425324</v>
      </c>
      <c r="F10" s="1" t="s">
        <v>52</v>
      </c>
      <c r="G10" s="4">
        <v>97.790246605707949</v>
      </c>
      <c r="H10" s="4">
        <v>0</v>
      </c>
      <c r="I10" s="4">
        <v>2.2097533942920475</v>
      </c>
      <c r="J10" s="4"/>
    </row>
    <row r="11" spans="1:10" x14ac:dyDescent="0.2">
      <c r="A11" s="81" t="s">
        <v>104</v>
      </c>
      <c r="B11" s="82">
        <v>414409</v>
      </c>
      <c r="F11" s="1" t="s">
        <v>9</v>
      </c>
      <c r="G11" s="4">
        <v>31.110040041524545</v>
      </c>
      <c r="H11" s="4">
        <v>68.889959958475458</v>
      </c>
      <c r="I11" s="4">
        <v>6.6735874239952545E-2</v>
      </c>
      <c r="J11" s="4"/>
    </row>
    <row r="12" spans="1:10" x14ac:dyDescent="0.2">
      <c r="A12" s="12" t="s">
        <v>100</v>
      </c>
      <c r="B12" s="82">
        <v>263674</v>
      </c>
      <c r="F12" s="1" t="s">
        <v>2</v>
      </c>
      <c r="G12" s="4">
        <v>23.392284470192134</v>
      </c>
      <c r="H12" s="4">
        <v>71.735194816187189</v>
      </c>
      <c r="I12" s="4">
        <v>4.8725207136206752</v>
      </c>
      <c r="J12" s="4"/>
    </row>
    <row r="13" spans="1:10" x14ac:dyDescent="0.2">
      <c r="A13" s="79" t="s">
        <v>188</v>
      </c>
      <c r="B13" s="80">
        <v>169496</v>
      </c>
      <c r="F13" s="1" t="s">
        <v>115</v>
      </c>
      <c r="G13" s="4">
        <v>69.273691913648008</v>
      </c>
      <c r="H13" s="4">
        <v>30.520490303695574</v>
      </c>
      <c r="I13" s="4">
        <v>0.20581778265642151</v>
      </c>
      <c r="J13" s="4"/>
    </row>
    <row r="14" spans="1:10" x14ac:dyDescent="0.2">
      <c r="A14" s="79" t="s">
        <v>187</v>
      </c>
      <c r="B14" s="80">
        <v>123862</v>
      </c>
      <c r="F14" s="1" t="s">
        <v>137</v>
      </c>
      <c r="G14" s="4">
        <v>80.746759174730684</v>
      </c>
      <c r="H14" s="4">
        <v>19.253240825269309</v>
      </c>
      <c r="I14" s="4">
        <v>0</v>
      </c>
      <c r="J14" s="4"/>
    </row>
    <row r="15" spans="1:10" x14ac:dyDescent="0.2">
      <c r="A15" s="81" t="s">
        <v>186</v>
      </c>
      <c r="B15" s="82">
        <v>115171</v>
      </c>
      <c r="F15" s="1" t="s">
        <v>142</v>
      </c>
      <c r="G15" s="4">
        <v>90.046419098143232</v>
      </c>
      <c r="H15" s="4">
        <v>0</v>
      </c>
      <c r="I15" s="4">
        <v>9.953580901856764</v>
      </c>
      <c r="J15" s="4"/>
    </row>
    <row r="16" spans="1:10" x14ac:dyDescent="0.2">
      <c r="A16" s="81" t="s">
        <v>110</v>
      </c>
      <c r="B16" s="82">
        <v>101318</v>
      </c>
      <c r="F16" s="1" t="s">
        <v>194</v>
      </c>
      <c r="G16" s="4">
        <v>39.975281516067014</v>
      </c>
      <c r="H16" s="4">
        <v>59.933168543440452</v>
      </c>
      <c r="I16" s="4">
        <v>9.1549940492538673E-2</v>
      </c>
      <c r="J16" s="4"/>
    </row>
    <row r="17" spans="1:10" x14ac:dyDescent="0.2">
      <c r="A17" s="79" t="s">
        <v>51</v>
      </c>
      <c r="B17" s="80">
        <v>64121</v>
      </c>
      <c r="F17" s="1" t="s">
        <v>193</v>
      </c>
      <c r="G17" s="4">
        <v>31.114765449195087</v>
      </c>
      <c r="H17" s="4">
        <v>68.867924528301884</v>
      </c>
      <c r="I17" s="4">
        <v>1.7310022503029251E-2</v>
      </c>
      <c r="J17" s="4"/>
    </row>
    <row r="18" spans="1:10" x14ac:dyDescent="0.2">
      <c r="A18" s="81" t="s">
        <v>185</v>
      </c>
      <c r="B18" s="82">
        <v>61363</v>
      </c>
      <c r="F18" s="1" t="s">
        <v>8</v>
      </c>
      <c r="G18" s="4">
        <v>63.742230945371283</v>
      </c>
      <c r="H18" s="4">
        <v>34.707229309780828</v>
      </c>
      <c r="I18" s="4">
        <v>1.5505397448478901</v>
      </c>
      <c r="J18" s="4"/>
    </row>
    <row r="19" spans="1:10" x14ac:dyDescent="0.2">
      <c r="A19" s="79" t="s">
        <v>16</v>
      </c>
      <c r="B19" s="80">
        <v>59458</v>
      </c>
      <c r="F19" s="1" t="s">
        <v>120</v>
      </c>
      <c r="G19" s="4">
        <v>86.196040614895907</v>
      </c>
      <c r="H19" s="4">
        <v>13.364342844177207</v>
      </c>
      <c r="I19" s="4">
        <v>0.43961654092688179</v>
      </c>
      <c r="J19" s="4"/>
    </row>
    <row r="20" spans="1:10" x14ac:dyDescent="0.2">
      <c r="A20" s="79" t="s">
        <v>184</v>
      </c>
      <c r="B20" s="80">
        <v>44260</v>
      </c>
      <c r="F20" s="1" t="s">
        <v>110</v>
      </c>
      <c r="G20" s="4">
        <v>72.556702658954976</v>
      </c>
      <c r="H20" s="4">
        <v>22.304032847075543</v>
      </c>
      <c r="I20" s="4">
        <v>5.139264493969482</v>
      </c>
      <c r="J20" s="4"/>
    </row>
    <row r="21" spans="1:10" x14ac:dyDescent="0.2">
      <c r="A21" s="79" t="s">
        <v>189</v>
      </c>
      <c r="B21" s="80">
        <v>43692</v>
      </c>
      <c r="F21" s="1" t="s">
        <v>16</v>
      </c>
      <c r="G21" s="4">
        <v>76.622153452857475</v>
      </c>
      <c r="H21" s="4">
        <v>21.018197719398568</v>
      </c>
      <c r="I21" s="4">
        <v>2.3596488277439533</v>
      </c>
      <c r="J21" s="4"/>
    </row>
    <row r="22" spans="1:10" x14ac:dyDescent="0.2">
      <c r="A22" s="79" t="s">
        <v>120</v>
      </c>
      <c r="B22" s="80">
        <v>35258</v>
      </c>
      <c r="F22" s="1" t="s">
        <v>13</v>
      </c>
      <c r="G22" s="4">
        <v>94.153928667203004</v>
      </c>
      <c r="H22" s="4">
        <v>0.94395280235988199</v>
      </c>
      <c r="I22" s="4">
        <v>4.9021185304371144</v>
      </c>
      <c r="J22" s="4"/>
    </row>
    <row r="23" spans="1:10" x14ac:dyDescent="0.2">
      <c r="A23" s="79" t="s">
        <v>155</v>
      </c>
      <c r="B23" s="80">
        <v>27067</v>
      </c>
      <c r="F23" s="1" t="s">
        <v>24</v>
      </c>
      <c r="G23" s="4">
        <v>91.258848876577403</v>
      </c>
      <c r="H23" s="4">
        <v>8.7411511234225916</v>
      </c>
      <c r="I23" s="4">
        <v>0</v>
      </c>
      <c r="J23" s="4"/>
    </row>
    <row r="24" spans="1:10" x14ac:dyDescent="0.2">
      <c r="A24" s="79" t="s">
        <v>9</v>
      </c>
      <c r="B24" s="80">
        <v>26972</v>
      </c>
      <c r="F24" s="1" t="s">
        <v>195</v>
      </c>
      <c r="G24" s="4">
        <v>46.477203001840749</v>
      </c>
      <c r="H24" s="4">
        <v>53.522796998159251</v>
      </c>
      <c r="I24" s="4">
        <v>0</v>
      </c>
      <c r="J24" s="4"/>
    </row>
    <row r="25" spans="1:10" x14ac:dyDescent="0.2">
      <c r="A25" s="81" t="s">
        <v>183</v>
      </c>
      <c r="B25" s="82">
        <v>24416</v>
      </c>
      <c r="F25" s="1" t="s">
        <v>100</v>
      </c>
      <c r="G25" s="4">
        <v>7.3625006636983539</v>
      </c>
      <c r="H25" s="4">
        <v>92.637499336301644</v>
      </c>
      <c r="I25" s="4">
        <v>0</v>
      </c>
      <c r="J25" s="4"/>
    </row>
    <row r="26" spans="1:10" x14ac:dyDescent="0.2">
      <c r="A26" s="79" t="s">
        <v>115</v>
      </c>
      <c r="B26" s="80">
        <v>21864</v>
      </c>
      <c r="F26" s="1" t="s">
        <v>155</v>
      </c>
      <c r="G26" s="4">
        <v>97.805445745742048</v>
      </c>
      <c r="H26" s="4">
        <v>0</v>
      </c>
      <c r="I26" s="4">
        <v>2.1945542542579526</v>
      </c>
      <c r="J26" s="4"/>
    </row>
    <row r="27" spans="1:10" x14ac:dyDescent="0.2">
      <c r="A27" s="79" t="s">
        <v>182</v>
      </c>
      <c r="B27" s="80">
        <v>20098</v>
      </c>
      <c r="G27" s="4"/>
      <c r="H27" s="4"/>
      <c r="I27" s="4"/>
    </row>
    <row r="28" spans="1:10" x14ac:dyDescent="0.2">
      <c r="A28" s="81" t="s">
        <v>30</v>
      </c>
      <c r="B28" s="82">
        <v>19727</v>
      </c>
      <c r="G28" s="4"/>
      <c r="H28" s="4"/>
      <c r="I28" s="4"/>
    </row>
    <row r="29" spans="1:10" x14ac:dyDescent="0.2">
      <c r="A29" s="81" t="s">
        <v>13</v>
      </c>
      <c r="B29" s="82">
        <v>18645</v>
      </c>
    </row>
    <row r="30" spans="1:10" x14ac:dyDescent="0.2">
      <c r="A30" s="79"/>
      <c r="B30" s="80"/>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6"/>
  <sheetViews>
    <sheetView showGridLines="0" zoomScaleNormal="100" workbookViewId="0">
      <selection activeCell="E10" sqref="E10"/>
    </sheetView>
  </sheetViews>
  <sheetFormatPr defaultColWidth="8.77734375" defaultRowHeight="12.55" x14ac:dyDescent="0.2"/>
  <cols>
    <col min="1" max="1" width="25.77734375" style="76" customWidth="1"/>
    <col min="2" max="4" width="10.6640625" style="76" customWidth="1"/>
    <col min="5" max="5" width="16.77734375" style="76" customWidth="1"/>
    <col min="6" max="6" width="5.109375" style="76" customWidth="1"/>
    <col min="7" max="16384" width="8.77734375" style="76"/>
  </cols>
  <sheetData>
    <row r="1" spans="1:13" ht="12.7" customHeight="1" x14ac:dyDescent="0.25">
      <c r="A1" s="76" t="s">
        <v>317</v>
      </c>
      <c r="E1" s="84"/>
    </row>
    <row r="2" spans="1:13" ht="12.7" customHeight="1" x14ac:dyDescent="0.25">
      <c r="A2" s="76" t="s">
        <v>312</v>
      </c>
      <c r="E2" s="84"/>
    </row>
    <row r="3" spans="1:13" ht="12.7" customHeight="1" x14ac:dyDescent="0.2">
      <c r="A3" s="76" t="s">
        <v>318</v>
      </c>
    </row>
    <row r="4" spans="1:13" ht="12.7" customHeight="1" x14ac:dyDescent="0.2">
      <c r="A4" s="76" t="s">
        <v>319</v>
      </c>
    </row>
    <row r="5" spans="1:13" ht="12.7" customHeight="1" x14ac:dyDescent="0.2">
      <c r="A5" s="76" t="s">
        <v>320</v>
      </c>
    </row>
    <row r="6" spans="1:13" ht="12.7" customHeight="1" x14ac:dyDescent="0.25">
      <c r="A6" s="76" t="s">
        <v>94</v>
      </c>
      <c r="E6" s="85"/>
    </row>
    <row r="7" spans="1:13" ht="12.7" customHeight="1" x14ac:dyDescent="0.2">
      <c r="A7" s="76" t="s">
        <v>97</v>
      </c>
    </row>
    <row r="8" spans="1:13" ht="12.7" customHeight="1" x14ac:dyDescent="0.2">
      <c r="A8" s="76" t="s">
        <v>179</v>
      </c>
    </row>
    <row r="9" spans="1:13" ht="12.7" customHeight="1" x14ac:dyDescent="0.2">
      <c r="I9" s="86"/>
    </row>
    <row r="10" spans="1:13" ht="12.7" customHeight="1" x14ac:dyDescent="0.2">
      <c r="A10" s="87" t="s">
        <v>164</v>
      </c>
      <c r="B10" s="88" t="s">
        <v>0</v>
      </c>
      <c r="C10" s="88" t="s">
        <v>121</v>
      </c>
      <c r="D10" s="88" t="s">
        <v>122</v>
      </c>
      <c r="E10" s="88" t="s">
        <v>192</v>
      </c>
      <c r="I10" s="86"/>
    </row>
    <row r="11" spans="1:13" ht="12.7" customHeight="1" x14ac:dyDescent="0.2">
      <c r="A11" s="89" t="s">
        <v>131</v>
      </c>
      <c r="B11" s="30">
        <v>110</v>
      </c>
      <c r="C11" s="90">
        <v>49</v>
      </c>
      <c r="D11" s="90">
        <v>61</v>
      </c>
      <c r="E11" s="90" t="s">
        <v>15</v>
      </c>
      <c r="F11" s="91"/>
      <c r="G11" s="91"/>
      <c r="I11" s="86"/>
    </row>
    <row r="12" spans="1:13" ht="12.7" customHeight="1" x14ac:dyDescent="0.2">
      <c r="A12" s="89" t="s">
        <v>197</v>
      </c>
      <c r="B12" s="30">
        <v>4148</v>
      </c>
      <c r="C12" s="90">
        <v>4148</v>
      </c>
      <c r="D12" s="90" t="s">
        <v>15</v>
      </c>
      <c r="E12" s="90" t="s">
        <v>15</v>
      </c>
      <c r="F12" s="91"/>
      <c r="G12" s="91"/>
      <c r="I12" s="86"/>
    </row>
    <row r="13" spans="1:13" ht="12.7" customHeight="1" x14ac:dyDescent="0.2">
      <c r="A13" s="89" t="s">
        <v>132</v>
      </c>
      <c r="B13" s="30">
        <v>3516</v>
      </c>
      <c r="C13" s="90">
        <v>2958</v>
      </c>
      <c r="D13" s="90" t="s">
        <v>15</v>
      </c>
      <c r="E13" s="90">
        <v>558</v>
      </c>
      <c r="F13" s="91"/>
      <c r="G13" s="92"/>
      <c r="I13" s="86"/>
    </row>
    <row r="14" spans="1:13" ht="12.7" customHeight="1" x14ac:dyDescent="0.2">
      <c r="A14" s="89" t="s">
        <v>182</v>
      </c>
      <c r="B14" s="30">
        <v>20098</v>
      </c>
      <c r="C14" s="90">
        <v>20098</v>
      </c>
      <c r="D14" s="90" t="s">
        <v>15</v>
      </c>
      <c r="E14" s="90" t="s">
        <v>15</v>
      </c>
      <c r="F14" s="91"/>
      <c r="G14" s="91"/>
      <c r="I14" s="86"/>
    </row>
    <row r="15" spans="1:13" ht="12.7" customHeight="1" x14ac:dyDescent="0.2">
      <c r="A15" s="89" t="s">
        <v>67</v>
      </c>
      <c r="B15" s="30">
        <v>2001</v>
      </c>
      <c r="C15" s="90">
        <v>2001</v>
      </c>
      <c r="D15" s="90" t="s">
        <v>15</v>
      </c>
      <c r="E15" s="90" t="s">
        <v>15</v>
      </c>
      <c r="F15" s="91"/>
      <c r="G15" s="92"/>
      <c r="I15" s="93"/>
      <c r="J15" s="93"/>
      <c r="K15" s="93"/>
      <c r="L15" s="93"/>
      <c r="M15" s="93"/>
    </row>
    <row r="16" spans="1:13" ht="12.7" customHeight="1" x14ac:dyDescent="0.2">
      <c r="A16" s="89" t="s">
        <v>190</v>
      </c>
      <c r="B16" s="30">
        <v>16435</v>
      </c>
      <c r="C16" s="90">
        <v>15112</v>
      </c>
      <c r="D16" s="90">
        <v>1323</v>
      </c>
      <c r="E16" s="90" t="s">
        <v>15</v>
      </c>
      <c r="F16" s="91"/>
      <c r="G16" s="91"/>
      <c r="H16" s="79"/>
      <c r="I16" s="93"/>
      <c r="J16" s="93"/>
      <c r="K16" s="93"/>
      <c r="L16" s="93"/>
      <c r="M16" s="93"/>
    </row>
    <row r="17" spans="1:13" ht="12.7" customHeight="1" x14ac:dyDescent="0.2">
      <c r="A17" s="94" t="s">
        <v>46</v>
      </c>
      <c r="B17" s="95">
        <v>12093</v>
      </c>
      <c r="C17" s="95">
        <v>10508</v>
      </c>
      <c r="D17" s="95">
        <v>1585</v>
      </c>
      <c r="E17" s="96" t="s">
        <v>15</v>
      </c>
      <c r="F17" s="91"/>
      <c r="G17" s="92"/>
      <c r="M17" s="93"/>
    </row>
    <row r="18" spans="1:13" ht="12.7" customHeight="1" x14ac:dyDescent="0.2">
      <c r="A18" s="89" t="s">
        <v>198</v>
      </c>
      <c r="B18" s="30">
        <v>18571</v>
      </c>
      <c r="C18" s="90">
        <v>16022</v>
      </c>
      <c r="D18" s="90">
        <v>2373</v>
      </c>
      <c r="E18" s="90">
        <v>176</v>
      </c>
      <c r="F18" s="91"/>
      <c r="G18" s="91"/>
      <c r="M18" s="93"/>
    </row>
    <row r="19" spans="1:13" ht="12.7" customHeight="1" x14ac:dyDescent="0.2">
      <c r="A19" s="94" t="s">
        <v>104</v>
      </c>
      <c r="B19" s="95">
        <v>414409</v>
      </c>
      <c r="C19" s="95">
        <v>408860</v>
      </c>
      <c r="D19" s="96" t="s">
        <v>15</v>
      </c>
      <c r="E19" s="95">
        <v>5549</v>
      </c>
      <c r="F19" s="91"/>
      <c r="G19" s="92"/>
      <c r="M19" s="93"/>
    </row>
    <row r="20" spans="1:13" ht="12.7" customHeight="1" x14ac:dyDescent="0.2">
      <c r="A20" s="89" t="s">
        <v>199</v>
      </c>
      <c r="B20" s="30">
        <v>14550</v>
      </c>
      <c r="C20" s="90">
        <v>14550</v>
      </c>
      <c r="D20" s="90" t="s">
        <v>15</v>
      </c>
      <c r="E20" s="90" t="s">
        <v>15</v>
      </c>
      <c r="F20" s="91"/>
      <c r="G20" s="91"/>
      <c r="M20" s="93"/>
    </row>
    <row r="21" spans="1:13" ht="12.7" customHeight="1" x14ac:dyDescent="0.2">
      <c r="A21" s="94" t="s">
        <v>30</v>
      </c>
      <c r="B21" s="95">
        <v>19727</v>
      </c>
      <c r="C21" s="95">
        <v>12022</v>
      </c>
      <c r="D21" s="95">
        <v>7705</v>
      </c>
      <c r="E21" s="96" t="s">
        <v>15</v>
      </c>
      <c r="F21" s="91"/>
      <c r="G21" s="92"/>
      <c r="M21" s="93"/>
    </row>
    <row r="22" spans="1:13" ht="12.7" customHeight="1" x14ac:dyDescent="0.2">
      <c r="A22" s="89" t="s">
        <v>105</v>
      </c>
      <c r="B22" s="30">
        <v>910</v>
      </c>
      <c r="C22" s="90">
        <v>645</v>
      </c>
      <c r="D22" s="90">
        <v>265</v>
      </c>
      <c r="E22" s="90" t="s">
        <v>15</v>
      </c>
      <c r="F22" s="91"/>
      <c r="G22" s="91"/>
      <c r="M22" s="93"/>
    </row>
    <row r="23" spans="1:13" ht="12.7" customHeight="1" x14ac:dyDescent="0.2">
      <c r="A23" s="89" t="s">
        <v>106</v>
      </c>
      <c r="B23" s="30">
        <v>8780</v>
      </c>
      <c r="C23" s="90">
        <v>6359</v>
      </c>
      <c r="D23" s="90">
        <v>2421</v>
      </c>
      <c r="E23" s="90" t="s">
        <v>15</v>
      </c>
      <c r="F23" s="91"/>
      <c r="G23" s="92"/>
      <c r="M23" s="93"/>
    </row>
    <row r="24" spans="1:13" ht="12.7" customHeight="1" x14ac:dyDescent="0.2">
      <c r="A24" s="89" t="s">
        <v>200</v>
      </c>
      <c r="B24" s="30">
        <v>27</v>
      </c>
      <c r="C24" s="90">
        <v>27</v>
      </c>
      <c r="D24" s="90" t="s">
        <v>15</v>
      </c>
      <c r="E24" s="90" t="s">
        <v>15</v>
      </c>
      <c r="F24" s="91"/>
      <c r="G24" s="91"/>
      <c r="H24" s="92"/>
      <c r="I24" s="86"/>
    </row>
    <row r="25" spans="1:13" ht="12.7" customHeight="1" x14ac:dyDescent="0.2">
      <c r="A25" s="89" t="s">
        <v>52</v>
      </c>
      <c r="B25" s="30">
        <v>14436</v>
      </c>
      <c r="C25" s="90">
        <v>14117</v>
      </c>
      <c r="D25" s="90" t="s">
        <v>15</v>
      </c>
      <c r="E25" s="90">
        <v>319</v>
      </c>
      <c r="F25" s="91"/>
      <c r="G25" s="92"/>
      <c r="H25" s="92"/>
      <c r="I25" s="86"/>
    </row>
    <row r="26" spans="1:13" ht="12.7" customHeight="1" x14ac:dyDescent="0.2">
      <c r="A26" s="89" t="s">
        <v>201</v>
      </c>
      <c r="B26" s="30">
        <v>9278</v>
      </c>
      <c r="C26" s="90">
        <v>9278</v>
      </c>
      <c r="D26" s="90" t="s">
        <v>15</v>
      </c>
      <c r="E26" s="90" t="s">
        <v>15</v>
      </c>
      <c r="F26" s="91"/>
      <c r="G26" s="91"/>
      <c r="H26" s="92"/>
    </row>
    <row r="27" spans="1:13" ht="12.7" customHeight="1" x14ac:dyDescent="0.2">
      <c r="A27" s="89" t="s">
        <v>11</v>
      </c>
      <c r="B27" s="30">
        <v>4807</v>
      </c>
      <c r="C27" s="90">
        <v>3154</v>
      </c>
      <c r="D27" s="90">
        <v>1645</v>
      </c>
      <c r="E27" s="90">
        <v>8</v>
      </c>
      <c r="F27" s="91"/>
      <c r="G27" s="92"/>
      <c r="H27" s="92"/>
    </row>
    <row r="28" spans="1:13" ht="12.7" customHeight="1" x14ac:dyDescent="0.2">
      <c r="A28" s="89" t="s">
        <v>9</v>
      </c>
      <c r="B28" s="30">
        <v>26972</v>
      </c>
      <c r="C28" s="90">
        <v>8391</v>
      </c>
      <c r="D28" s="90">
        <v>18581</v>
      </c>
      <c r="E28" s="90">
        <v>18</v>
      </c>
      <c r="F28" s="91"/>
      <c r="G28" s="91"/>
      <c r="H28" s="92"/>
    </row>
    <row r="29" spans="1:13" ht="12.7" customHeight="1" x14ac:dyDescent="0.2">
      <c r="A29" s="89" t="s">
        <v>51</v>
      </c>
      <c r="B29" s="30">
        <v>64121</v>
      </c>
      <c r="C29" s="90">
        <v>64121</v>
      </c>
      <c r="D29" s="90" t="s">
        <v>15</v>
      </c>
      <c r="E29" s="90" t="s">
        <v>15</v>
      </c>
      <c r="F29" s="91"/>
      <c r="G29" s="92"/>
      <c r="H29" s="92"/>
    </row>
    <row r="30" spans="1:13" ht="12.7" customHeight="1" x14ac:dyDescent="0.2">
      <c r="A30" s="89" t="s">
        <v>2</v>
      </c>
      <c r="B30" s="30">
        <v>425324</v>
      </c>
      <c r="C30" s="90">
        <v>99493</v>
      </c>
      <c r="D30" s="90">
        <v>305107</v>
      </c>
      <c r="E30" s="90">
        <v>20724</v>
      </c>
      <c r="F30" s="91"/>
      <c r="G30" s="91"/>
      <c r="H30" s="92"/>
    </row>
    <row r="31" spans="1:13" ht="12.7" customHeight="1" x14ac:dyDescent="0.2">
      <c r="A31" s="89" t="s">
        <v>107</v>
      </c>
      <c r="B31" s="30">
        <v>1147</v>
      </c>
      <c r="C31" s="90">
        <v>1097</v>
      </c>
      <c r="D31" s="90">
        <v>50</v>
      </c>
      <c r="E31" s="90" t="s">
        <v>15</v>
      </c>
      <c r="F31" s="91"/>
      <c r="G31" s="92"/>
      <c r="H31" s="92"/>
    </row>
    <row r="32" spans="1:13" ht="12.7" customHeight="1" x14ac:dyDescent="0.2">
      <c r="A32" s="89" t="s">
        <v>202</v>
      </c>
      <c r="B32" s="30">
        <v>10510</v>
      </c>
      <c r="C32" s="90">
        <v>10069</v>
      </c>
      <c r="D32" s="90">
        <v>439</v>
      </c>
      <c r="E32" s="90">
        <v>2</v>
      </c>
      <c r="F32" s="91"/>
      <c r="G32" s="91"/>
      <c r="H32" s="92"/>
    </row>
    <row r="33" spans="1:8" ht="12.7" customHeight="1" x14ac:dyDescent="0.2">
      <c r="A33" s="89" t="s">
        <v>115</v>
      </c>
      <c r="B33" s="30">
        <v>21864</v>
      </c>
      <c r="C33" s="90">
        <v>15146</v>
      </c>
      <c r="D33" s="90">
        <v>6673</v>
      </c>
      <c r="E33" s="90">
        <v>45</v>
      </c>
      <c r="F33" s="91"/>
      <c r="G33" s="92"/>
      <c r="H33" s="92"/>
    </row>
    <row r="34" spans="1:8" ht="12.7" customHeight="1" x14ac:dyDescent="0.2">
      <c r="A34" s="89" t="s">
        <v>14</v>
      </c>
      <c r="B34" s="30">
        <v>5757</v>
      </c>
      <c r="C34" s="90">
        <v>4529</v>
      </c>
      <c r="D34" s="90">
        <v>872</v>
      </c>
      <c r="E34" s="90">
        <v>356</v>
      </c>
      <c r="F34" s="91"/>
      <c r="G34" s="91"/>
      <c r="H34" s="92"/>
    </row>
    <row r="35" spans="1:8" ht="12.7" customHeight="1" x14ac:dyDescent="0.2">
      <c r="A35" s="89" t="s">
        <v>78</v>
      </c>
      <c r="B35" s="30">
        <v>982</v>
      </c>
      <c r="C35" s="90">
        <v>982</v>
      </c>
      <c r="D35" s="90" t="s">
        <v>15</v>
      </c>
      <c r="E35" s="90" t="s">
        <v>15</v>
      </c>
      <c r="F35" s="91"/>
      <c r="G35" s="92"/>
      <c r="H35" s="92"/>
    </row>
    <row r="36" spans="1:8" ht="12.7" customHeight="1" x14ac:dyDescent="0.2">
      <c r="A36" s="89" t="s">
        <v>137</v>
      </c>
      <c r="B36" s="89">
        <v>10954</v>
      </c>
      <c r="C36" s="97">
        <v>8845</v>
      </c>
      <c r="D36" s="97">
        <v>2109</v>
      </c>
      <c r="E36" s="97" t="s">
        <v>15</v>
      </c>
      <c r="F36" s="91"/>
      <c r="G36" s="91"/>
      <c r="H36" s="92"/>
    </row>
    <row r="37" spans="1:8" ht="12.7" customHeight="1" x14ac:dyDescent="0.2">
      <c r="A37" s="89" t="s">
        <v>184</v>
      </c>
      <c r="B37" s="30">
        <v>44260</v>
      </c>
      <c r="C37" s="90">
        <v>44260</v>
      </c>
      <c r="D37" s="90" t="s">
        <v>15</v>
      </c>
      <c r="E37" s="90" t="s">
        <v>15</v>
      </c>
      <c r="F37" s="91"/>
      <c r="G37" s="92"/>
      <c r="H37" s="92"/>
    </row>
    <row r="38" spans="1:8" ht="12.7" customHeight="1" x14ac:dyDescent="0.2">
      <c r="A38" s="89" t="s">
        <v>138</v>
      </c>
      <c r="B38" s="30">
        <v>713</v>
      </c>
      <c r="C38" s="90">
        <v>680</v>
      </c>
      <c r="D38" s="90">
        <v>33</v>
      </c>
      <c r="E38" s="90" t="s">
        <v>15</v>
      </c>
      <c r="F38" s="91"/>
      <c r="G38" s="91"/>
      <c r="H38" s="92"/>
    </row>
    <row r="39" spans="1:8" ht="12.7" customHeight="1" x14ac:dyDescent="0.2">
      <c r="A39" s="89" t="s">
        <v>203</v>
      </c>
      <c r="B39" s="30">
        <v>123862</v>
      </c>
      <c r="C39" s="90">
        <v>123862</v>
      </c>
      <c r="D39" s="90" t="s">
        <v>15</v>
      </c>
      <c r="E39" s="90" t="s">
        <v>15</v>
      </c>
      <c r="F39" s="91"/>
      <c r="G39" s="92"/>
      <c r="H39" s="92"/>
    </row>
    <row r="40" spans="1:8" ht="12.7" customHeight="1" x14ac:dyDescent="0.2">
      <c r="A40" s="94" t="s">
        <v>139</v>
      </c>
      <c r="B40" s="95">
        <v>5074</v>
      </c>
      <c r="C40" s="95">
        <v>5000</v>
      </c>
      <c r="D40" s="95">
        <v>74</v>
      </c>
      <c r="E40" s="96" t="s">
        <v>15</v>
      </c>
      <c r="F40" s="91"/>
      <c r="G40" s="91"/>
      <c r="H40" s="92"/>
    </row>
    <row r="41" spans="1:8" ht="12.7" customHeight="1" x14ac:dyDescent="0.2">
      <c r="A41" s="94" t="s">
        <v>204</v>
      </c>
      <c r="B41" s="95">
        <v>2893</v>
      </c>
      <c r="C41" s="95">
        <v>2873</v>
      </c>
      <c r="D41" s="95">
        <v>20</v>
      </c>
      <c r="E41" s="96" t="s">
        <v>15</v>
      </c>
      <c r="F41" s="91"/>
      <c r="G41" s="92"/>
      <c r="H41" s="92"/>
    </row>
    <row r="42" spans="1:8" ht="12.7" customHeight="1" x14ac:dyDescent="0.2">
      <c r="A42" s="94" t="s">
        <v>205</v>
      </c>
      <c r="B42" s="95">
        <v>1459</v>
      </c>
      <c r="C42" s="95">
        <v>1459</v>
      </c>
      <c r="D42" s="96" t="s">
        <v>15</v>
      </c>
      <c r="E42" s="96" t="s">
        <v>15</v>
      </c>
      <c r="F42" s="91"/>
      <c r="G42" s="91"/>
      <c r="H42" s="92"/>
    </row>
    <row r="43" spans="1:8" ht="12.7" customHeight="1" x14ac:dyDescent="0.2">
      <c r="A43" s="89" t="s">
        <v>22</v>
      </c>
      <c r="B43" s="30">
        <v>3265</v>
      </c>
      <c r="C43" s="90">
        <v>2433</v>
      </c>
      <c r="D43" s="90">
        <v>832</v>
      </c>
      <c r="E43" s="90" t="s">
        <v>15</v>
      </c>
      <c r="F43" s="91"/>
      <c r="G43" s="92"/>
      <c r="H43" s="92"/>
    </row>
    <row r="44" spans="1:8" ht="12.7" customHeight="1" x14ac:dyDescent="0.2">
      <c r="A44" s="89" t="s">
        <v>108</v>
      </c>
      <c r="B44" s="30">
        <v>4678</v>
      </c>
      <c r="C44" s="90">
        <v>4462</v>
      </c>
      <c r="D44" s="90">
        <v>216</v>
      </c>
      <c r="E44" s="90" t="s">
        <v>15</v>
      </c>
      <c r="F44" s="91"/>
      <c r="G44" s="91"/>
      <c r="H44" s="92"/>
    </row>
    <row r="45" spans="1:8" ht="12.7" customHeight="1" x14ac:dyDescent="0.2">
      <c r="A45" s="89" t="s">
        <v>141</v>
      </c>
      <c r="B45" s="30">
        <v>1447</v>
      </c>
      <c r="C45" s="90">
        <v>994</v>
      </c>
      <c r="D45" s="90">
        <v>453</v>
      </c>
      <c r="E45" s="90" t="s">
        <v>15</v>
      </c>
      <c r="F45" s="91"/>
      <c r="G45" s="92"/>
      <c r="H45" s="92"/>
    </row>
    <row r="46" spans="1:8" ht="12.7" customHeight="1" x14ac:dyDescent="0.2">
      <c r="A46" s="89" t="s">
        <v>142</v>
      </c>
      <c r="B46" s="30">
        <v>15080</v>
      </c>
      <c r="C46" s="90">
        <v>13579</v>
      </c>
      <c r="D46" s="90" t="s">
        <v>15</v>
      </c>
      <c r="E46" s="90">
        <v>1501</v>
      </c>
      <c r="F46" s="91"/>
      <c r="G46" s="91"/>
      <c r="H46" s="92"/>
    </row>
    <row r="47" spans="1:8" ht="12.7" customHeight="1" x14ac:dyDescent="0.2">
      <c r="A47" s="89" t="s">
        <v>206</v>
      </c>
      <c r="B47" s="30">
        <v>30</v>
      </c>
      <c r="C47" s="90">
        <v>30</v>
      </c>
      <c r="D47" s="90" t="s">
        <v>15</v>
      </c>
      <c r="E47" s="90" t="s">
        <v>15</v>
      </c>
      <c r="F47" s="91"/>
      <c r="G47" s="92"/>
      <c r="H47" s="92"/>
    </row>
    <row r="48" spans="1:8" ht="12.7" customHeight="1" x14ac:dyDescent="0.2">
      <c r="A48" s="89" t="s">
        <v>207</v>
      </c>
      <c r="B48" s="30">
        <v>459</v>
      </c>
      <c r="C48" s="90">
        <v>459</v>
      </c>
      <c r="D48" s="90" t="s">
        <v>15</v>
      </c>
      <c r="E48" s="90" t="s">
        <v>15</v>
      </c>
      <c r="F48" s="91"/>
      <c r="G48" s="91"/>
      <c r="H48" s="92"/>
    </row>
    <row r="49" spans="1:8" ht="12.7" customHeight="1" x14ac:dyDescent="0.2">
      <c r="A49" s="89" t="s">
        <v>208</v>
      </c>
      <c r="B49" s="30">
        <v>1340</v>
      </c>
      <c r="C49" s="90">
        <v>1340</v>
      </c>
      <c r="D49" s="90" t="s">
        <v>15</v>
      </c>
      <c r="E49" s="90" t="s">
        <v>15</v>
      </c>
      <c r="F49" s="91"/>
      <c r="G49" s="92"/>
      <c r="H49" s="92"/>
    </row>
    <row r="50" spans="1:8" ht="12.7" customHeight="1" x14ac:dyDescent="0.2">
      <c r="A50" s="89" t="s">
        <v>209</v>
      </c>
      <c r="B50" s="30">
        <v>1616</v>
      </c>
      <c r="C50" s="90">
        <v>1616</v>
      </c>
      <c r="D50" s="90" t="s">
        <v>15</v>
      </c>
      <c r="E50" s="90" t="s">
        <v>15</v>
      </c>
      <c r="F50" s="91"/>
      <c r="G50" s="91"/>
      <c r="H50" s="92"/>
    </row>
    <row r="51" spans="1:8" ht="12.7" customHeight="1" x14ac:dyDescent="0.2">
      <c r="A51" s="89" t="s">
        <v>210</v>
      </c>
      <c r="B51" s="30">
        <v>109</v>
      </c>
      <c r="C51" s="90">
        <v>109</v>
      </c>
      <c r="D51" s="90" t="s">
        <v>15</v>
      </c>
      <c r="E51" s="90" t="s">
        <v>15</v>
      </c>
      <c r="F51" s="91"/>
      <c r="G51" s="92"/>
      <c r="H51" s="92"/>
    </row>
    <row r="52" spans="1:8" ht="12.7" customHeight="1" x14ac:dyDescent="0.2">
      <c r="A52" s="94" t="s">
        <v>211</v>
      </c>
      <c r="B52" s="95">
        <v>1338</v>
      </c>
      <c r="C52" s="95">
        <v>1338</v>
      </c>
      <c r="D52" s="96" t="s">
        <v>15</v>
      </c>
      <c r="E52" s="96" t="s">
        <v>15</v>
      </c>
      <c r="F52" s="91"/>
      <c r="G52" s="91"/>
      <c r="H52" s="92"/>
    </row>
    <row r="53" spans="1:8" ht="12.7" customHeight="1" x14ac:dyDescent="0.2">
      <c r="A53" s="89" t="s">
        <v>146</v>
      </c>
      <c r="B53" s="89">
        <v>142</v>
      </c>
      <c r="C53" s="97">
        <v>132</v>
      </c>
      <c r="D53" s="97">
        <v>10</v>
      </c>
      <c r="E53" s="97" t="s">
        <v>15</v>
      </c>
      <c r="F53" s="91"/>
      <c r="G53" s="92"/>
      <c r="H53" s="92"/>
    </row>
    <row r="54" spans="1:8" ht="12.7" customHeight="1" x14ac:dyDescent="0.2">
      <c r="A54" s="89" t="s">
        <v>212</v>
      </c>
      <c r="B54" s="30">
        <v>2213</v>
      </c>
      <c r="C54" s="90">
        <v>2213</v>
      </c>
      <c r="D54" s="90" t="s">
        <v>15</v>
      </c>
      <c r="E54" s="90" t="s">
        <v>15</v>
      </c>
      <c r="F54" s="91"/>
      <c r="G54" s="91"/>
      <c r="H54" s="92"/>
    </row>
    <row r="55" spans="1:8" ht="12.7" customHeight="1" x14ac:dyDescent="0.2">
      <c r="A55" s="89" t="s">
        <v>213</v>
      </c>
      <c r="B55" s="30">
        <v>578</v>
      </c>
      <c r="C55" s="90">
        <v>578</v>
      </c>
      <c r="D55" s="90" t="s">
        <v>15</v>
      </c>
      <c r="E55" s="90" t="s">
        <v>15</v>
      </c>
      <c r="F55" s="91"/>
      <c r="G55" s="92"/>
      <c r="H55" s="92"/>
    </row>
    <row r="56" spans="1:8" ht="12.7" customHeight="1" x14ac:dyDescent="0.2">
      <c r="A56" s="89" t="s">
        <v>214</v>
      </c>
      <c r="B56" s="30">
        <v>43692</v>
      </c>
      <c r="C56" s="90">
        <v>17466</v>
      </c>
      <c r="D56" s="90">
        <v>26186</v>
      </c>
      <c r="E56" s="90">
        <v>40</v>
      </c>
      <c r="F56" s="91"/>
      <c r="G56" s="91"/>
      <c r="H56" s="92"/>
    </row>
    <row r="57" spans="1:8" ht="12.7" customHeight="1" x14ac:dyDescent="0.2">
      <c r="A57" s="89" t="s">
        <v>215</v>
      </c>
      <c r="B57" s="30">
        <v>11554</v>
      </c>
      <c r="C57" s="90">
        <v>3595</v>
      </c>
      <c r="D57" s="90">
        <v>7957</v>
      </c>
      <c r="E57" s="90">
        <v>2</v>
      </c>
      <c r="F57" s="91"/>
      <c r="G57" s="92"/>
      <c r="H57" s="92"/>
    </row>
    <row r="58" spans="1:8" ht="12.7" customHeight="1" x14ac:dyDescent="0.2">
      <c r="A58" s="89" t="s">
        <v>8</v>
      </c>
      <c r="B58" s="30">
        <v>15285</v>
      </c>
      <c r="C58" s="90">
        <v>9743</v>
      </c>
      <c r="D58" s="90">
        <v>5305</v>
      </c>
      <c r="E58" s="90">
        <v>237</v>
      </c>
      <c r="F58" s="91"/>
      <c r="G58" s="91"/>
      <c r="H58" s="92"/>
    </row>
    <row r="59" spans="1:8" ht="12.7" customHeight="1" x14ac:dyDescent="0.2">
      <c r="A59" s="94" t="s">
        <v>216</v>
      </c>
      <c r="B59" s="95">
        <v>314</v>
      </c>
      <c r="C59" s="95">
        <v>242</v>
      </c>
      <c r="D59" s="95">
        <v>52</v>
      </c>
      <c r="E59" s="95">
        <v>20</v>
      </c>
      <c r="F59" s="91"/>
      <c r="G59" s="92"/>
      <c r="H59" s="92"/>
    </row>
    <row r="60" spans="1:8" ht="12.7" customHeight="1" x14ac:dyDescent="0.2">
      <c r="A60" s="89" t="s">
        <v>53</v>
      </c>
      <c r="B60" s="30">
        <v>5721</v>
      </c>
      <c r="C60" s="90">
        <v>5698</v>
      </c>
      <c r="D60" s="90">
        <v>23</v>
      </c>
      <c r="E60" s="90" t="s">
        <v>15</v>
      </c>
      <c r="F60" s="91"/>
      <c r="G60" s="91"/>
      <c r="H60" s="92"/>
    </row>
    <row r="61" spans="1:8" ht="12.7" customHeight="1" x14ac:dyDescent="0.2">
      <c r="A61" s="89" t="s">
        <v>109</v>
      </c>
      <c r="B61" s="30">
        <v>450</v>
      </c>
      <c r="C61" s="90">
        <v>137</v>
      </c>
      <c r="D61" s="90">
        <v>8</v>
      </c>
      <c r="E61" s="90">
        <v>305</v>
      </c>
      <c r="F61" s="91"/>
      <c r="G61" s="92"/>
      <c r="H61" s="92"/>
    </row>
    <row r="62" spans="1:8" ht="12.7" customHeight="1" x14ac:dyDescent="0.2">
      <c r="A62" s="89" t="s">
        <v>120</v>
      </c>
      <c r="B62" s="30">
        <v>35258</v>
      </c>
      <c r="C62" s="90">
        <v>30391</v>
      </c>
      <c r="D62" s="90">
        <v>4712</v>
      </c>
      <c r="E62" s="90">
        <v>155</v>
      </c>
      <c r="F62" s="91"/>
      <c r="G62" s="91"/>
      <c r="H62" s="92"/>
    </row>
    <row r="63" spans="1:8" ht="12.7" customHeight="1" x14ac:dyDescent="0.2">
      <c r="A63" s="89" t="s">
        <v>217</v>
      </c>
      <c r="B63" s="30">
        <v>14739</v>
      </c>
      <c r="C63" s="90">
        <v>14739</v>
      </c>
      <c r="D63" s="90" t="s">
        <v>15</v>
      </c>
      <c r="E63" s="90" t="s">
        <v>15</v>
      </c>
      <c r="F63" s="91"/>
      <c r="G63" s="92"/>
      <c r="H63" s="92"/>
    </row>
    <row r="64" spans="1:8" ht="12.7" customHeight="1" x14ac:dyDescent="0.2">
      <c r="A64" s="94" t="s">
        <v>110</v>
      </c>
      <c r="B64" s="95">
        <v>101318</v>
      </c>
      <c r="C64" s="95">
        <v>73513</v>
      </c>
      <c r="D64" s="95">
        <v>22598</v>
      </c>
      <c r="E64" s="95">
        <v>5207</v>
      </c>
      <c r="F64" s="91"/>
      <c r="G64" s="91"/>
      <c r="H64" s="92"/>
    </row>
    <row r="65" spans="1:8" ht="12.7" customHeight="1" x14ac:dyDescent="0.2">
      <c r="A65" s="89" t="s">
        <v>54</v>
      </c>
      <c r="B65" s="30">
        <v>2635</v>
      </c>
      <c r="C65" s="90">
        <v>2503</v>
      </c>
      <c r="D65" s="90">
        <v>102</v>
      </c>
      <c r="E65" s="90">
        <v>30</v>
      </c>
      <c r="F65" s="91"/>
      <c r="G65" s="92"/>
      <c r="H65" s="92"/>
    </row>
    <row r="66" spans="1:8" ht="12.7" customHeight="1" x14ac:dyDescent="0.2">
      <c r="A66" s="94" t="s">
        <v>186</v>
      </c>
      <c r="B66" s="95">
        <v>115171</v>
      </c>
      <c r="C66" s="95">
        <v>115171</v>
      </c>
      <c r="D66" s="96" t="s">
        <v>15</v>
      </c>
      <c r="E66" s="96" t="s">
        <v>15</v>
      </c>
      <c r="F66" s="91"/>
      <c r="G66" s="91"/>
      <c r="H66" s="92"/>
    </row>
    <row r="67" spans="1:8" ht="12.7" customHeight="1" x14ac:dyDescent="0.2">
      <c r="A67" s="89" t="s">
        <v>23</v>
      </c>
      <c r="B67" s="30">
        <v>11062</v>
      </c>
      <c r="C67" s="90">
        <v>11059</v>
      </c>
      <c r="D67" s="90" t="s">
        <v>15</v>
      </c>
      <c r="E67" s="90">
        <v>3</v>
      </c>
      <c r="F67" s="91"/>
      <c r="G67" s="92"/>
      <c r="H67" s="92"/>
    </row>
    <row r="68" spans="1:8" ht="12.7" customHeight="1" x14ac:dyDescent="0.2">
      <c r="A68" s="98" t="s">
        <v>218</v>
      </c>
      <c r="B68" s="99">
        <v>73</v>
      </c>
      <c r="C68" s="99">
        <v>73</v>
      </c>
      <c r="D68" s="90" t="s">
        <v>15</v>
      </c>
      <c r="E68" s="90" t="s">
        <v>15</v>
      </c>
      <c r="F68" s="91"/>
      <c r="G68" s="91"/>
    </row>
    <row r="69" spans="1:8" ht="12.7" customHeight="1" x14ac:dyDescent="0.2">
      <c r="A69" s="89" t="s">
        <v>151</v>
      </c>
      <c r="B69" s="30">
        <v>10153</v>
      </c>
      <c r="C69" s="90">
        <v>9060</v>
      </c>
      <c r="D69" s="90">
        <v>1093</v>
      </c>
      <c r="E69" s="90" t="s">
        <v>15</v>
      </c>
      <c r="F69" s="91"/>
      <c r="G69" s="92"/>
    </row>
    <row r="70" spans="1:8" ht="12.7" customHeight="1" x14ac:dyDescent="0.2">
      <c r="A70" s="94" t="s">
        <v>111</v>
      </c>
      <c r="B70" s="94">
        <v>5833</v>
      </c>
      <c r="C70" s="95">
        <v>5372</v>
      </c>
      <c r="D70" s="95">
        <v>448</v>
      </c>
      <c r="E70" s="95">
        <v>13</v>
      </c>
      <c r="F70" s="91"/>
      <c r="G70" s="91"/>
    </row>
    <row r="71" spans="1:8" ht="12.7" customHeight="1" x14ac:dyDescent="0.2">
      <c r="A71" s="89" t="s">
        <v>152</v>
      </c>
      <c r="B71" s="30">
        <v>8050</v>
      </c>
      <c r="C71" s="90">
        <v>6785</v>
      </c>
      <c r="D71" s="90">
        <v>1166</v>
      </c>
      <c r="E71" s="90">
        <v>99</v>
      </c>
      <c r="F71" s="91"/>
      <c r="G71" s="92"/>
    </row>
    <row r="72" spans="1:8" ht="12.7" customHeight="1" x14ac:dyDescent="0.2">
      <c r="A72" s="89" t="s">
        <v>219</v>
      </c>
      <c r="B72" s="30">
        <v>5758</v>
      </c>
      <c r="C72" s="90">
        <v>5455</v>
      </c>
      <c r="D72" s="90">
        <v>303</v>
      </c>
      <c r="E72" s="97" t="s">
        <v>15</v>
      </c>
      <c r="F72" s="91"/>
      <c r="G72" s="91"/>
    </row>
    <row r="73" spans="1:8" ht="12.7" customHeight="1" x14ac:dyDescent="0.2">
      <c r="A73" s="89" t="s">
        <v>16</v>
      </c>
      <c r="B73" s="30">
        <v>59458</v>
      </c>
      <c r="C73" s="90">
        <v>45558</v>
      </c>
      <c r="D73" s="90">
        <v>12497</v>
      </c>
      <c r="E73" s="90">
        <v>1403</v>
      </c>
      <c r="F73" s="91"/>
      <c r="G73" s="92"/>
    </row>
    <row r="74" spans="1:8" ht="12.7" customHeight="1" x14ac:dyDescent="0.2">
      <c r="A74" s="89" t="s">
        <v>220</v>
      </c>
      <c r="B74" s="30">
        <v>1791</v>
      </c>
      <c r="C74" s="90">
        <v>1791</v>
      </c>
      <c r="D74" s="90" t="s">
        <v>15</v>
      </c>
      <c r="E74" s="90" t="s">
        <v>15</v>
      </c>
      <c r="F74" s="91"/>
      <c r="G74" s="91"/>
    </row>
    <row r="75" spans="1:8" ht="10.5" customHeight="1" x14ac:dyDescent="0.2">
      <c r="A75" s="94" t="s">
        <v>13</v>
      </c>
      <c r="B75" s="95">
        <v>18645</v>
      </c>
      <c r="C75" s="95">
        <v>17555</v>
      </c>
      <c r="D75" s="95">
        <v>176</v>
      </c>
      <c r="E75" s="95">
        <v>914</v>
      </c>
      <c r="F75" s="91"/>
    </row>
    <row r="76" spans="1:8" ht="10.5" customHeight="1" x14ac:dyDescent="0.2">
      <c r="A76" s="89" t="s">
        <v>24</v>
      </c>
      <c r="B76" s="30">
        <v>12996</v>
      </c>
      <c r="C76" s="90">
        <v>11860</v>
      </c>
      <c r="D76" s="90">
        <v>1136</v>
      </c>
      <c r="E76" s="90" t="s">
        <v>15</v>
      </c>
      <c r="F76" s="91"/>
    </row>
    <row r="77" spans="1:8" ht="10.5" customHeight="1" x14ac:dyDescent="0.2">
      <c r="A77" s="89" t="s">
        <v>221</v>
      </c>
      <c r="B77" s="30">
        <v>47</v>
      </c>
      <c r="C77" s="90">
        <v>47</v>
      </c>
      <c r="D77" s="90" t="s">
        <v>15</v>
      </c>
      <c r="E77" s="90" t="s">
        <v>15</v>
      </c>
      <c r="F77" s="91"/>
    </row>
    <row r="78" spans="1:8" ht="10.5" customHeight="1" x14ac:dyDescent="0.2">
      <c r="A78" s="94" t="s">
        <v>185</v>
      </c>
      <c r="B78" s="95">
        <v>61363</v>
      </c>
      <c r="C78" s="95">
        <v>59559</v>
      </c>
      <c r="D78" s="95">
        <v>1804</v>
      </c>
      <c r="E78" s="96" t="s">
        <v>15</v>
      </c>
      <c r="F78" s="91"/>
    </row>
    <row r="79" spans="1:8" ht="10.5" customHeight="1" x14ac:dyDescent="0.2">
      <c r="A79" s="89" t="s">
        <v>222</v>
      </c>
      <c r="B79" s="30">
        <v>169496</v>
      </c>
      <c r="C79" s="90">
        <v>78777</v>
      </c>
      <c r="D79" s="90">
        <v>90719</v>
      </c>
      <c r="E79" s="90" t="s">
        <v>15</v>
      </c>
      <c r="F79" s="91"/>
    </row>
    <row r="80" spans="1:8" ht="10.5" customHeight="1" x14ac:dyDescent="0.2">
      <c r="A80" s="94" t="s">
        <v>183</v>
      </c>
      <c r="B80" s="95">
        <v>24416</v>
      </c>
      <c r="C80" s="95">
        <v>24416</v>
      </c>
      <c r="D80" s="96" t="s">
        <v>15</v>
      </c>
      <c r="E80" s="96" t="s">
        <v>15</v>
      </c>
      <c r="F80" s="91"/>
    </row>
    <row r="81" spans="1:6" ht="10.5" customHeight="1" x14ac:dyDescent="0.2">
      <c r="A81" s="94" t="s">
        <v>100</v>
      </c>
      <c r="B81" s="95">
        <v>263674</v>
      </c>
      <c r="C81" s="95">
        <v>19413</v>
      </c>
      <c r="D81" s="95">
        <v>244261</v>
      </c>
      <c r="E81" s="96" t="s">
        <v>15</v>
      </c>
      <c r="F81" s="91"/>
    </row>
    <row r="82" spans="1:6" ht="10.5" customHeight="1" x14ac:dyDescent="0.2">
      <c r="A82" s="89" t="s">
        <v>155</v>
      </c>
      <c r="B82" s="30">
        <v>27067</v>
      </c>
      <c r="C82" s="90">
        <v>26473</v>
      </c>
      <c r="D82" s="90" t="s">
        <v>15</v>
      </c>
      <c r="E82" s="90">
        <v>594</v>
      </c>
      <c r="F82" s="91"/>
    </row>
    <row r="83" spans="1:6" ht="10.5" customHeight="1" x14ac:dyDescent="0.2">
      <c r="A83" s="94" t="s">
        <v>223</v>
      </c>
      <c r="B83" s="95">
        <v>40</v>
      </c>
      <c r="C83" s="95">
        <v>40</v>
      </c>
      <c r="D83" s="96" t="s">
        <v>15</v>
      </c>
      <c r="E83" s="96" t="s">
        <v>15</v>
      </c>
      <c r="F83" s="91"/>
    </row>
    <row r="84" spans="1:6" ht="10.5" customHeight="1" x14ac:dyDescent="0.2">
      <c r="A84" s="92"/>
      <c r="B84" s="92"/>
      <c r="C84" s="92"/>
      <c r="D84" s="92"/>
      <c r="E84" s="92"/>
      <c r="F84" s="92"/>
    </row>
    <row r="85" spans="1:6" ht="10.5" customHeight="1" x14ac:dyDescent="0.2"/>
    <row r="86" spans="1:6" ht="10.5" customHeight="1" x14ac:dyDescent="0.2"/>
    <row r="87" spans="1:6" ht="10.5" customHeight="1" x14ac:dyDescent="0.2"/>
    <row r="88" spans="1:6" ht="10.5" customHeight="1" x14ac:dyDescent="0.2"/>
    <row r="89" spans="1:6" ht="10.5" customHeight="1" x14ac:dyDescent="0.2"/>
    <row r="90" spans="1:6" ht="10.5" customHeight="1" x14ac:dyDescent="0.2"/>
    <row r="91" spans="1:6" ht="10.5" customHeight="1" x14ac:dyDescent="0.2"/>
    <row r="92" spans="1:6" ht="10.5" customHeight="1" x14ac:dyDescent="0.2"/>
    <row r="93" spans="1:6" ht="10.5" customHeight="1" x14ac:dyDescent="0.2"/>
    <row r="94" spans="1:6" ht="10.5" customHeight="1" x14ac:dyDescent="0.2"/>
    <row r="95" spans="1:6" ht="10.5" customHeight="1" x14ac:dyDescent="0.2"/>
    <row r="96" spans="1:6" ht="10.5" customHeight="1" x14ac:dyDescent="0.2"/>
    <row r="97" ht="10.5" customHeight="1" x14ac:dyDescent="0.2"/>
    <row r="98" ht="10.5" customHeight="1" x14ac:dyDescent="0.2"/>
    <row r="99" ht="10.5" customHeight="1" x14ac:dyDescent="0.2"/>
    <row r="100" ht="10.5" customHeight="1" x14ac:dyDescent="0.2"/>
    <row r="101" ht="10.5" customHeight="1" x14ac:dyDescent="0.2"/>
    <row r="102" ht="10.5" customHeight="1" x14ac:dyDescent="0.2"/>
    <row r="103" ht="10.5" customHeight="1" x14ac:dyDescent="0.2"/>
    <row r="104" ht="10.5" customHeight="1" x14ac:dyDescent="0.2"/>
    <row r="105" ht="10.5" customHeight="1" x14ac:dyDescent="0.2"/>
    <row r="106" ht="10.5" customHeight="1" x14ac:dyDescent="0.2"/>
    <row r="107" ht="10.5" customHeight="1" x14ac:dyDescent="0.2"/>
    <row r="108" ht="10.5" customHeight="1" x14ac:dyDescent="0.2"/>
    <row r="109" ht="10.5" customHeight="1" x14ac:dyDescent="0.2"/>
    <row r="110" ht="10.5" customHeight="1" x14ac:dyDescent="0.2"/>
    <row r="111" ht="10.5" customHeight="1" x14ac:dyDescent="0.2"/>
    <row r="112" ht="10.5" customHeight="1" x14ac:dyDescent="0.2"/>
    <row r="113" ht="10.5" customHeight="1" x14ac:dyDescent="0.2"/>
    <row r="114" ht="10.5" customHeight="1" x14ac:dyDescent="0.2"/>
    <row r="115" ht="10.5" customHeight="1" x14ac:dyDescent="0.2"/>
    <row r="116" ht="10.5" customHeight="1" x14ac:dyDescent="0.2"/>
  </sheetData>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workbookViewId="0"/>
  </sheetViews>
  <sheetFormatPr defaultColWidth="8.77734375" defaultRowHeight="12.55" x14ac:dyDescent="0.2"/>
  <cols>
    <col min="1" max="1" width="12.88671875" style="100" customWidth="1"/>
    <col min="2" max="7" width="10.77734375" style="100" customWidth="1"/>
    <col min="8" max="8" width="6.77734375" style="100" customWidth="1"/>
    <col min="9" max="9" width="6.21875" style="100" customWidth="1"/>
    <col min="10" max="16384" width="8.77734375" style="100"/>
  </cols>
  <sheetData>
    <row r="1" spans="1:10" x14ac:dyDescent="0.2">
      <c r="A1" s="75" t="s">
        <v>321</v>
      </c>
    </row>
    <row r="2" spans="1:10" x14ac:dyDescent="0.2">
      <c r="A2" s="75" t="s">
        <v>325</v>
      </c>
    </row>
    <row r="3" spans="1:10" x14ac:dyDescent="0.2">
      <c r="A3" s="75" t="s">
        <v>323</v>
      </c>
    </row>
    <row r="4" spans="1:10" x14ac:dyDescent="0.2">
      <c r="A4" s="75" t="s">
        <v>324</v>
      </c>
    </row>
    <row r="5" spans="1:10" x14ac:dyDescent="0.2">
      <c r="A5" s="75" t="s">
        <v>233</v>
      </c>
    </row>
    <row r="6" spans="1:10" x14ac:dyDescent="0.2">
      <c r="A6" s="75" t="s">
        <v>234</v>
      </c>
    </row>
    <row r="8" spans="1:10" ht="12.55" customHeight="1" x14ac:dyDescent="0.25">
      <c r="A8" s="140" t="s">
        <v>224</v>
      </c>
      <c r="B8" s="140"/>
      <c r="C8" s="140"/>
      <c r="D8" s="140"/>
      <c r="E8" s="140"/>
      <c r="F8" s="140"/>
      <c r="G8" s="140"/>
    </row>
    <row r="9" spans="1:10" ht="12.55" customHeight="1" x14ac:dyDescent="0.25">
      <c r="A9" s="145" t="s">
        <v>33</v>
      </c>
      <c r="B9" s="143">
        <v>2018</v>
      </c>
      <c r="C9" s="143">
        <v>2019</v>
      </c>
      <c r="D9" s="143">
        <v>2020</v>
      </c>
      <c r="E9" s="144" t="s">
        <v>322</v>
      </c>
      <c r="F9" s="144"/>
      <c r="G9" s="144"/>
    </row>
    <row r="10" spans="1:10" ht="13.15" x14ac:dyDescent="0.25">
      <c r="A10" s="146"/>
      <c r="B10" s="143"/>
      <c r="C10" s="143"/>
      <c r="D10" s="143"/>
      <c r="E10" s="103" t="s">
        <v>226</v>
      </c>
      <c r="F10" s="103" t="s">
        <v>227</v>
      </c>
      <c r="G10" s="103" t="s">
        <v>228</v>
      </c>
    </row>
    <row r="11" spans="1:10" x14ac:dyDescent="0.2">
      <c r="A11" s="104" t="s">
        <v>17</v>
      </c>
      <c r="B11" s="105">
        <v>61.164610000000003</v>
      </c>
      <c r="C11" s="106">
        <v>60.6</v>
      </c>
      <c r="D11" s="106">
        <v>67.150550999999993</v>
      </c>
      <c r="E11" s="106">
        <v>22.5</v>
      </c>
      <c r="F11" s="106">
        <v>47.5</v>
      </c>
      <c r="G11" s="106">
        <v>29.9</v>
      </c>
      <c r="I11" s="101"/>
      <c r="J11" s="101"/>
    </row>
    <row r="12" spans="1:10" x14ac:dyDescent="0.2">
      <c r="A12" s="104" t="s">
        <v>6</v>
      </c>
      <c r="B12" s="105">
        <v>44.362986999999997</v>
      </c>
      <c r="C12" s="106">
        <v>41.544162</v>
      </c>
      <c r="D12" s="106">
        <v>43.358598000000001</v>
      </c>
      <c r="E12" s="106">
        <v>28</v>
      </c>
      <c r="F12" s="106">
        <v>19.5</v>
      </c>
      <c r="G12" s="106">
        <v>52</v>
      </c>
      <c r="I12" s="101"/>
      <c r="J12" s="101"/>
    </row>
    <row r="13" spans="1:10" x14ac:dyDescent="0.2">
      <c r="A13" s="104" t="s">
        <v>116</v>
      </c>
      <c r="B13" s="105">
        <v>20.967144000000001</v>
      </c>
      <c r="C13" s="106">
        <v>30.887155</v>
      </c>
      <c r="D13" s="106">
        <v>29.718166</v>
      </c>
      <c r="E13" s="106">
        <v>14</v>
      </c>
      <c r="F13" s="106">
        <v>24.8</v>
      </c>
      <c r="G13" s="106">
        <v>58.5</v>
      </c>
      <c r="I13" s="101"/>
      <c r="J13" s="101"/>
    </row>
    <row r="14" spans="1:10" x14ac:dyDescent="0.2">
      <c r="A14" s="104" t="s">
        <v>12</v>
      </c>
      <c r="B14" s="105">
        <v>11.781392</v>
      </c>
      <c r="C14" s="106">
        <v>12.162239</v>
      </c>
      <c r="D14" s="106">
        <v>13.110011</v>
      </c>
      <c r="E14" s="106">
        <v>24.3</v>
      </c>
      <c r="F14" s="106">
        <v>36.799999999999997</v>
      </c>
      <c r="G14" s="106">
        <v>38.5</v>
      </c>
      <c r="I14" s="101"/>
      <c r="J14" s="101"/>
    </row>
    <row r="15" spans="1:10" x14ac:dyDescent="0.2">
      <c r="A15" s="104" t="s">
        <v>4</v>
      </c>
      <c r="B15" s="105">
        <v>85.555057000000005</v>
      </c>
      <c r="C15" s="106">
        <v>84.958104000000006</v>
      </c>
      <c r="D15" s="106">
        <v>91.137446999999995</v>
      </c>
      <c r="E15" s="106">
        <v>34.5</v>
      </c>
      <c r="F15" s="106">
        <v>23.7</v>
      </c>
      <c r="G15" s="106">
        <v>41.8</v>
      </c>
      <c r="I15" s="101"/>
      <c r="J15" s="101"/>
    </row>
    <row r="16" spans="1:10" x14ac:dyDescent="0.2">
      <c r="A16" s="104" t="s">
        <v>209</v>
      </c>
      <c r="B16" s="105">
        <v>8.3595039999999994</v>
      </c>
      <c r="C16" s="106">
        <v>15.697233000000001</v>
      </c>
      <c r="D16" s="106">
        <v>13.804558999999999</v>
      </c>
      <c r="E16" s="106">
        <v>18.100000000000001</v>
      </c>
      <c r="F16" s="106">
        <v>25.5</v>
      </c>
      <c r="G16" s="106">
        <v>46.5</v>
      </c>
      <c r="I16" s="101"/>
      <c r="J16" s="101"/>
    </row>
    <row r="17" spans="1:11" x14ac:dyDescent="0.2">
      <c r="A17" s="104" t="s">
        <v>10</v>
      </c>
      <c r="B17" s="105">
        <v>6.1966989999999997</v>
      </c>
      <c r="C17" s="106">
        <v>6.4114899999999997</v>
      </c>
      <c r="D17" s="106">
        <v>6.4163600000000001</v>
      </c>
      <c r="E17" s="106">
        <v>19.899999999999999</v>
      </c>
      <c r="F17" s="106">
        <v>47.7</v>
      </c>
      <c r="G17" s="106">
        <v>32.1</v>
      </c>
      <c r="I17" s="101"/>
      <c r="J17" s="101"/>
    </row>
    <row r="18" spans="1:11" x14ac:dyDescent="0.2">
      <c r="A18" s="104" t="s">
        <v>118</v>
      </c>
      <c r="B18" s="105">
        <v>9.2012839999999994</v>
      </c>
      <c r="C18" s="106">
        <v>8.5727360000000008</v>
      </c>
      <c r="D18" s="106">
        <v>7.0313470000000002</v>
      </c>
      <c r="E18" s="106">
        <v>21.5</v>
      </c>
      <c r="F18" s="106">
        <v>38.4</v>
      </c>
      <c r="G18" s="106">
        <v>38.799999999999997</v>
      </c>
      <c r="I18" s="101"/>
      <c r="J18" s="101"/>
    </row>
    <row r="19" spans="1:11" x14ac:dyDescent="0.2">
      <c r="A19" s="104" t="s">
        <v>16</v>
      </c>
      <c r="B19" s="105">
        <v>63.954380999999998</v>
      </c>
      <c r="C19" s="106">
        <v>62.640672000000002</v>
      </c>
      <c r="D19" s="106">
        <v>55.356678000000002</v>
      </c>
      <c r="E19" s="106">
        <v>30.7</v>
      </c>
      <c r="F19" s="106">
        <v>29.6</v>
      </c>
      <c r="G19" s="106">
        <v>25.6</v>
      </c>
      <c r="I19" s="101"/>
      <c r="J19" s="101"/>
    </row>
    <row r="20" spans="1:11" x14ac:dyDescent="0.2">
      <c r="A20" s="104" t="s">
        <v>188</v>
      </c>
      <c r="B20" s="105">
        <v>190.86232799999999</v>
      </c>
      <c r="C20" s="106">
        <v>191.43039400000001</v>
      </c>
      <c r="D20" s="106">
        <v>213</v>
      </c>
      <c r="E20" s="107" t="s">
        <v>231</v>
      </c>
      <c r="F20" s="107" t="s">
        <v>231</v>
      </c>
      <c r="G20" s="107" t="s">
        <v>231</v>
      </c>
      <c r="I20" s="101"/>
      <c r="J20" s="101"/>
      <c r="K20" s="75"/>
    </row>
    <row r="22" spans="1:11" ht="13.15" x14ac:dyDescent="0.25">
      <c r="A22" s="140" t="s">
        <v>232</v>
      </c>
      <c r="B22" s="140"/>
      <c r="C22" s="140"/>
      <c r="D22" s="140"/>
      <c r="E22" s="140"/>
      <c r="F22" s="140"/>
      <c r="G22" s="140"/>
    </row>
    <row r="23" spans="1:11" ht="13" customHeight="1" x14ac:dyDescent="0.25">
      <c r="A23" s="141" t="s">
        <v>33</v>
      </c>
      <c r="B23" s="143">
        <v>2018</v>
      </c>
      <c r="C23" s="143">
        <v>2019</v>
      </c>
      <c r="D23" s="143">
        <v>2020</v>
      </c>
      <c r="E23" s="144" t="s">
        <v>322</v>
      </c>
      <c r="F23" s="144"/>
      <c r="G23" s="144"/>
    </row>
    <row r="24" spans="1:11" ht="13.15" x14ac:dyDescent="0.25">
      <c r="A24" s="142"/>
      <c r="B24" s="143"/>
      <c r="C24" s="143"/>
      <c r="D24" s="143"/>
      <c r="E24" s="103" t="s">
        <v>226</v>
      </c>
      <c r="F24" s="103" t="s">
        <v>227</v>
      </c>
      <c r="G24" s="103" t="s">
        <v>228</v>
      </c>
    </row>
    <row r="25" spans="1:11" x14ac:dyDescent="0.2">
      <c r="A25" s="104" t="s">
        <v>17</v>
      </c>
      <c r="B25" s="105">
        <v>880.77938579232614</v>
      </c>
      <c r="C25" s="106">
        <v>793.2</v>
      </c>
      <c r="D25" s="106">
        <v>861.9834198967618</v>
      </c>
      <c r="E25" s="106">
        <v>23.160666688900708</v>
      </c>
      <c r="F25" s="106">
        <v>30.027368745577299</v>
      </c>
      <c r="G25" s="106">
        <v>46.672017383335472</v>
      </c>
      <c r="I25" s="101"/>
      <c r="J25" s="101"/>
    </row>
    <row r="26" spans="1:11" x14ac:dyDescent="0.2">
      <c r="A26" s="104" t="s">
        <v>6</v>
      </c>
      <c r="B26" s="105">
        <v>510.07806066750157</v>
      </c>
      <c r="C26" s="106">
        <v>443.13313253792273</v>
      </c>
      <c r="D26" s="106">
        <v>348.82822660503734</v>
      </c>
      <c r="E26" s="106">
        <v>24.58863792534364</v>
      </c>
      <c r="F26" s="106">
        <v>16.464945196818341</v>
      </c>
      <c r="G26" s="106">
        <v>58.446167851611008</v>
      </c>
      <c r="I26" s="101"/>
      <c r="J26" s="101"/>
    </row>
    <row r="27" spans="1:11" x14ac:dyDescent="0.2">
      <c r="A27" s="104" t="s">
        <v>116</v>
      </c>
      <c r="B27" s="105">
        <v>93.561709856841574</v>
      </c>
      <c r="C27" s="106">
        <v>137.71132952046113</v>
      </c>
      <c r="D27" s="106">
        <v>138.45275158915814</v>
      </c>
      <c r="E27" s="106">
        <v>11.504894657657005</v>
      </c>
      <c r="F27" s="106">
        <v>21.234688247560442</v>
      </c>
      <c r="G27" s="106">
        <v>64.765288361773628</v>
      </c>
      <c r="I27" s="101"/>
      <c r="J27" s="101"/>
    </row>
    <row r="28" spans="1:11" x14ac:dyDescent="0.2">
      <c r="A28" s="104" t="s">
        <v>12</v>
      </c>
      <c r="B28" s="105">
        <v>165.93137955179591</v>
      </c>
      <c r="C28" s="106">
        <v>164.99963008518378</v>
      </c>
      <c r="D28" s="106">
        <v>184.42461041459813</v>
      </c>
      <c r="E28" s="106">
        <v>22.592627893275889</v>
      </c>
      <c r="F28" s="106">
        <v>28.410572602535961</v>
      </c>
      <c r="G28" s="106">
        <v>48.547587432464638</v>
      </c>
      <c r="I28" s="101"/>
      <c r="J28" s="101"/>
    </row>
    <row r="29" spans="1:11" x14ac:dyDescent="0.2">
      <c r="A29" s="104" t="s">
        <v>4</v>
      </c>
      <c r="B29" s="105">
        <v>1502.268909522573</v>
      </c>
      <c r="C29" s="106">
        <v>1428.0880840581146</v>
      </c>
      <c r="D29" s="106">
        <v>1624.9549322476309</v>
      </c>
      <c r="E29" s="106">
        <v>32.872387110531449</v>
      </c>
      <c r="F29" s="106">
        <v>17.806683124596912</v>
      </c>
      <c r="G29" s="106">
        <v>49.320929764871643</v>
      </c>
      <c r="I29" s="101"/>
      <c r="J29" s="101"/>
    </row>
    <row r="30" spans="1:11" x14ac:dyDescent="0.2">
      <c r="A30" s="104" t="s">
        <v>209</v>
      </c>
      <c r="B30" s="105">
        <v>90.427715199749031</v>
      </c>
      <c r="C30" s="106">
        <v>173.91776156228781</v>
      </c>
      <c r="D30" s="106">
        <v>145.2937220807884</v>
      </c>
      <c r="E30" s="106">
        <v>19.263032180924018</v>
      </c>
      <c r="F30" s="106">
        <v>18.720084521302041</v>
      </c>
      <c r="G30" s="106">
        <v>52.649386098615899</v>
      </c>
      <c r="I30" s="101"/>
      <c r="J30" s="101"/>
    </row>
    <row r="31" spans="1:11" x14ac:dyDescent="0.2">
      <c r="A31" s="104" t="s">
        <v>10</v>
      </c>
      <c r="B31" s="105">
        <v>95.279146201083066</v>
      </c>
      <c r="C31" s="106">
        <v>92.737812053034673</v>
      </c>
      <c r="D31" s="106">
        <v>91.068655312434345</v>
      </c>
      <c r="E31" s="106">
        <v>22.179565989676313</v>
      </c>
      <c r="F31" s="106">
        <v>30.00285750207567</v>
      </c>
      <c r="G31" s="106">
        <v>47.560851272086808</v>
      </c>
      <c r="I31" s="101"/>
      <c r="J31" s="101"/>
    </row>
    <row r="32" spans="1:11" x14ac:dyDescent="0.2">
      <c r="A32" s="104" t="s">
        <v>118</v>
      </c>
      <c r="B32" s="105">
        <v>118.68650952706129</v>
      </c>
      <c r="C32" s="106">
        <v>106.34818918963136</v>
      </c>
      <c r="D32" s="106">
        <v>80.988799280238794</v>
      </c>
      <c r="E32" s="106">
        <v>21.96752592496486</v>
      </c>
      <c r="F32" s="106">
        <v>27.34126755250341</v>
      </c>
      <c r="G32" s="106">
        <v>49.682674821815006</v>
      </c>
      <c r="I32" s="101"/>
      <c r="J32" s="101"/>
    </row>
    <row r="33" spans="1:10" x14ac:dyDescent="0.2">
      <c r="A33" s="104" t="s">
        <v>16</v>
      </c>
      <c r="B33" s="105">
        <v>1168.1093877392857</v>
      </c>
      <c r="C33" s="106">
        <v>1095.3108344467798</v>
      </c>
      <c r="D33" s="106">
        <v>997.22191808493278</v>
      </c>
      <c r="E33" s="106">
        <v>30.625837361491008</v>
      </c>
      <c r="F33" s="106">
        <v>22.887706086106704</v>
      </c>
      <c r="G33" s="106">
        <v>29.129143426260928</v>
      </c>
      <c r="I33" s="101"/>
      <c r="J33" s="101"/>
    </row>
    <row r="34" spans="1:10" x14ac:dyDescent="0.2">
      <c r="A34" s="104" t="s">
        <v>188</v>
      </c>
      <c r="B34" s="105">
        <v>2173.3530754092894</v>
      </c>
      <c r="C34" s="106">
        <v>2127.2643026958508</v>
      </c>
      <c r="D34" s="106">
        <v>2333.3345996245885</v>
      </c>
      <c r="E34" s="108" t="s">
        <v>231</v>
      </c>
      <c r="F34" s="108" t="s">
        <v>231</v>
      </c>
      <c r="G34" s="108" t="s">
        <v>231</v>
      </c>
      <c r="I34" s="101"/>
      <c r="J34" s="101"/>
    </row>
    <row r="37" spans="1:10" x14ac:dyDescent="0.2">
      <c r="C37" s="102"/>
    </row>
  </sheetData>
  <mergeCells count="12">
    <mergeCell ref="A8:G8"/>
    <mergeCell ref="A9:A10"/>
    <mergeCell ref="B9:B10"/>
    <mergeCell ref="C9:C10"/>
    <mergeCell ref="D9:D10"/>
    <mergeCell ref="E9:G9"/>
    <mergeCell ref="A22:G22"/>
    <mergeCell ref="A23:A24"/>
    <mergeCell ref="B23:B24"/>
    <mergeCell ref="C23:C24"/>
    <mergeCell ref="D23:D24"/>
    <mergeCell ref="E23:G23"/>
  </mergeCells>
  <pageMargins left="0.7" right="0.7" top="0.75" bottom="0.75" header="0.3" footer="0.3"/>
  <pageSetup paperSize="9" orientation="portrait" verticalDpi="300" r:id="rId1"/>
  <headerFooter differentOddEven="1" differentFirst="1">
    <oddFooter>&amp;CWIPO FOR OFFICIAL USE ONLY</oddFooter>
    <evenFooter>&amp;CWIPO FOR OFFICIAL USE ONLY</evenFooter>
    <firstFooter>&amp;CWIPO FOR OFFICIAL USE ONLY</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workbookViewId="0"/>
  </sheetViews>
  <sheetFormatPr defaultColWidth="8.77734375" defaultRowHeight="12.55" x14ac:dyDescent="0.2"/>
  <cols>
    <col min="1" max="1" width="20.6640625" style="33" customWidth="1"/>
    <col min="2" max="3" width="12.6640625" style="33" customWidth="1"/>
    <col min="4" max="4" width="2.5546875" style="33" customWidth="1"/>
    <col min="5" max="5" width="23.88671875" style="33" customWidth="1"/>
    <col min="6" max="7" width="12.6640625" style="33" customWidth="1"/>
    <col min="8" max="16384" width="8.77734375" style="33"/>
  </cols>
  <sheetData>
    <row r="1" spans="1:10" x14ac:dyDescent="0.2">
      <c r="A1" s="75" t="s">
        <v>326</v>
      </c>
    </row>
    <row r="2" spans="1:10" x14ac:dyDescent="0.2">
      <c r="A2" s="33" t="s">
        <v>327</v>
      </c>
    </row>
    <row r="3" spans="1:10" x14ac:dyDescent="0.2">
      <c r="A3" s="33" t="s">
        <v>328</v>
      </c>
    </row>
    <row r="4" spans="1:10" x14ac:dyDescent="0.2">
      <c r="A4" s="33" t="s">
        <v>97</v>
      </c>
    </row>
    <row r="5" spans="1:10" x14ac:dyDescent="0.2">
      <c r="A5" s="33" t="s">
        <v>235</v>
      </c>
    </row>
    <row r="6" spans="1:10" x14ac:dyDescent="0.2">
      <c r="A6" s="1"/>
    </row>
    <row r="7" spans="1:10" ht="37.6" x14ac:dyDescent="0.2">
      <c r="A7" s="109" t="s">
        <v>33</v>
      </c>
      <c r="B7" s="110" t="s">
        <v>236</v>
      </c>
      <c r="C7" s="110" t="s">
        <v>237</v>
      </c>
      <c r="D7" s="110"/>
      <c r="E7" s="109" t="s">
        <v>33</v>
      </c>
      <c r="F7" s="110" t="s">
        <v>236</v>
      </c>
      <c r="G7" s="110" t="s">
        <v>237</v>
      </c>
    </row>
    <row r="8" spans="1:10" ht="12.7" customHeight="1" x14ac:dyDescent="0.2">
      <c r="A8" s="111" t="s">
        <v>238</v>
      </c>
      <c r="B8" s="112">
        <v>598836</v>
      </c>
      <c r="C8" s="112">
        <v>27694</v>
      </c>
      <c r="D8" s="112"/>
      <c r="E8" s="111" t="s">
        <v>108</v>
      </c>
      <c r="F8" s="112">
        <v>140003</v>
      </c>
      <c r="G8" s="112">
        <v>4810</v>
      </c>
    </row>
    <row r="9" spans="1:10" ht="12.7" customHeight="1" x14ac:dyDescent="0.2">
      <c r="A9" s="111" t="s">
        <v>17</v>
      </c>
      <c r="B9" s="112">
        <v>672904</v>
      </c>
      <c r="C9" s="112">
        <v>32114</v>
      </c>
      <c r="D9" s="112"/>
      <c r="E9" s="111" t="s">
        <v>239</v>
      </c>
      <c r="F9" s="112">
        <v>15203</v>
      </c>
      <c r="G9" s="112">
        <v>412</v>
      </c>
    </row>
    <row r="10" spans="1:10" ht="12.7" customHeight="1" x14ac:dyDescent="0.2">
      <c r="A10" s="113" t="s">
        <v>240</v>
      </c>
      <c r="B10" s="114" t="s">
        <v>15</v>
      </c>
      <c r="C10" s="115">
        <v>1103</v>
      </c>
      <c r="D10" s="115"/>
      <c r="E10" s="111" t="s">
        <v>21</v>
      </c>
      <c r="F10" s="112">
        <v>14469</v>
      </c>
      <c r="G10" s="112">
        <v>1134</v>
      </c>
    </row>
    <row r="11" spans="1:10" ht="12.7" customHeight="1" x14ac:dyDescent="0.2">
      <c r="A11" s="113" t="s">
        <v>6</v>
      </c>
      <c r="B11" s="114" t="s">
        <v>15</v>
      </c>
      <c r="C11" s="115">
        <v>114114</v>
      </c>
      <c r="D11" s="115"/>
      <c r="E11" s="113" t="s">
        <v>7</v>
      </c>
      <c r="F11" s="114" t="s">
        <v>15</v>
      </c>
      <c r="G11" s="115">
        <v>20925</v>
      </c>
    </row>
    <row r="12" spans="1:10" ht="12.7" customHeight="1" x14ac:dyDescent="0.2">
      <c r="A12" s="111" t="s">
        <v>134</v>
      </c>
      <c r="B12" s="112">
        <v>250122</v>
      </c>
      <c r="C12" s="112">
        <v>11698</v>
      </c>
      <c r="D12" s="112"/>
      <c r="E12" s="111" t="s">
        <v>241</v>
      </c>
      <c r="F12" s="116" t="s">
        <v>15</v>
      </c>
      <c r="G12" s="112">
        <v>3331</v>
      </c>
      <c r="J12" s="75"/>
    </row>
    <row r="13" spans="1:10" ht="12.7" customHeight="1" x14ac:dyDescent="0.2">
      <c r="A13" s="111" t="s">
        <v>242</v>
      </c>
      <c r="B13" s="112">
        <v>498397</v>
      </c>
      <c r="C13" s="112">
        <v>16548</v>
      </c>
      <c r="D13" s="112"/>
      <c r="E13" s="111" t="s">
        <v>25</v>
      </c>
      <c r="F13" s="112">
        <v>1869672</v>
      </c>
      <c r="G13" s="112">
        <v>40105</v>
      </c>
    </row>
    <row r="14" spans="1:10" ht="12.7" customHeight="1" x14ac:dyDescent="0.2">
      <c r="A14" s="113" t="s">
        <v>19</v>
      </c>
      <c r="B14" s="114" t="s">
        <v>15</v>
      </c>
      <c r="C14" s="115">
        <v>8353</v>
      </c>
      <c r="D14" s="115"/>
      <c r="E14" s="111" t="s">
        <v>243</v>
      </c>
      <c r="F14" s="112">
        <v>475028</v>
      </c>
      <c r="G14" s="112">
        <v>13900</v>
      </c>
    </row>
    <row r="15" spans="1:10" ht="12.7" customHeight="1" x14ac:dyDescent="0.2">
      <c r="A15" s="111" t="s">
        <v>104</v>
      </c>
      <c r="B15" s="116" t="s">
        <v>15</v>
      </c>
      <c r="C15" s="112">
        <v>263066</v>
      </c>
      <c r="D15" s="112"/>
      <c r="E15" s="111" t="s">
        <v>8</v>
      </c>
      <c r="F15" s="112">
        <v>440624</v>
      </c>
      <c r="G15" s="112">
        <v>8599</v>
      </c>
    </row>
    <row r="16" spans="1:10" ht="12.7" customHeight="1" x14ac:dyDescent="0.2">
      <c r="A16" s="111" t="s">
        <v>113</v>
      </c>
      <c r="B16" s="112">
        <v>335697</v>
      </c>
      <c r="C16" s="112">
        <v>20344</v>
      </c>
      <c r="D16" s="112"/>
      <c r="E16" s="113" t="s">
        <v>244</v>
      </c>
      <c r="F16" s="114" t="s">
        <v>15</v>
      </c>
      <c r="G16" s="115">
        <v>884</v>
      </c>
    </row>
    <row r="17" spans="1:7" ht="12.7" customHeight="1" x14ac:dyDescent="0.2">
      <c r="A17" s="113" t="s">
        <v>105</v>
      </c>
      <c r="B17" s="114" t="s">
        <v>15</v>
      </c>
      <c r="C17" s="115">
        <v>1724</v>
      </c>
      <c r="D17" s="115"/>
      <c r="E17" s="113" t="s">
        <v>148</v>
      </c>
      <c r="F17" s="114" t="s">
        <v>15</v>
      </c>
      <c r="G17" s="115">
        <v>823</v>
      </c>
    </row>
    <row r="18" spans="1:7" ht="12.7" customHeight="1" x14ac:dyDescent="0.2">
      <c r="A18" s="111" t="s">
        <v>245</v>
      </c>
      <c r="B18" s="112">
        <v>171554</v>
      </c>
      <c r="C18" s="112">
        <v>6785</v>
      </c>
      <c r="D18" s="112"/>
      <c r="E18" s="113" t="s">
        <v>53</v>
      </c>
      <c r="F18" s="114" t="s">
        <v>15</v>
      </c>
      <c r="G18" s="115">
        <v>5698</v>
      </c>
    </row>
    <row r="19" spans="1:7" ht="12.7" customHeight="1" x14ac:dyDescent="0.2">
      <c r="A19" s="113" t="s">
        <v>74</v>
      </c>
      <c r="B19" s="114" t="s">
        <v>15</v>
      </c>
      <c r="C19" s="115">
        <v>2950</v>
      </c>
      <c r="D19" s="115"/>
      <c r="E19" s="111" t="s">
        <v>246</v>
      </c>
      <c r="F19" s="112">
        <v>181028</v>
      </c>
      <c r="G19" s="112">
        <v>6510</v>
      </c>
    </row>
    <row r="20" spans="1:7" ht="12.7" customHeight="1" x14ac:dyDescent="0.2">
      <c r="A20" s="111" t="s">
        <v>52</v>
      </c>
      <c r="B20" s="112">
        <v>654210</v>
      </c>
      <c r="C20" s="112">
        <v>26367</v>
      </c>
      <c r="D20" s="112"/>
      <c r="E20" s="111" t="s">
        <v>217</v>
      </c>
      <c r="F20" s="112">
        <v>421632</v>
      </c>
      <c r="G20" s="112">
        <v>18925</v>
      </c>
    </row>
    <row r="21" spans="1:7" ht="12.7" customHeight="1" x14ac:dyDescent="0.2">
      <c r="A21" s="111" t="s">
        <v>26</v>
      </c>
      <c r="B21" s="112">
        <v>722807</v>
      </c>
      <c r="C21" s="112">
        <v>39479</v>
      </c>
      <c r="D21" s="112"/>
      <c r="E21" s="111" t="s">
        <v>110</v>
      </c>
      <c r="F21" s="112">
        <v>3809109</v>
      </c>
      <c r="G21" s="112">
        <v>329582</v>
      </c>
    </row>
    <row r="22" spans="1:7" ht="12.7" customHeight="1" x14ac:dyDescent="0.2">
      <c r="A22" s="113" t="s">
        <v>247</v>
      </c>
      <c r="B22" s="114" t="s">
        <v>15</v>
      </c>
      <c r="C22" s="115">
        <v>1765</v>
      </c>
      <c r="D22" s="115"/>
      <c r="E22" s="111" t="s">
        <v>149</v>
      </c>
      <c r="F22" s="112">
        <v>2084160</v>
      </c>
      <c r="G22" s="112">
        <v>124454</v>
      </c>
    </row>
    <row r="23" spans="1:7" ht="12.7" customHeight="1" x14ac:dyDescent="0.2">
      <c r="A23" s="113" t="s">
        <v>248</v>
      </c>
      <c r="B23" s="114" t="s">
        <v>15</v>
      </c>
      <c r="C23" s="115">
        <v>4264</v>
      </c>
      <c r="D23" s="115"/>
      <c r="E23" s="111" t="s">
        <v>111</v>
      </c>
      <c r="F23" s="112">
        <v>277788</v>
      </c>
      <c r="G23" s="112">
        <v>12586</v>
      </c>
    </row>
    <row r="24" spans="1:7" ht="12.7" customHeight="1" x14ac:dyDescent="0.2">
      <c r="A24" s="113" t="s">
        <v>249</v>
      </c>
      <c r="B24" s="114" t="s">
        <v>15</v>
      </c>
      <c r="C24" s="115">
        <v>675</v>
      </c>
      <c r="D24" s="115"/>
      <c r="E24" s="111" t="s">
        <v>16</v>
      </c>
      <c r="F24" s="112">
        <v>2583325</v>
      </c>
      <c r="G24" s="112">
        <v>80704</v>
      </c>
    </row>
    <row r="25" spans="1:7" ht="12.7" customHeight="1" x14ac:dyDescent="0.2">
      <c r="A25" s="111" t="s">
        <v>250</v>
      </c>
      <c r="B25" s="112">
        <v>126640</v>
      </c>
      <c r="C25" s="112">
        <v>11221</v>
      </c>
      <c r="D25" s="112"/>
      <c r="E25" s="111" t="s">
        <v>251</v>
      </c>
      <c r="F25" s="112">
        <v>783842</v>
      </c>
      <c r="G25" s="112">
        <v>34016</v>
      </c>
    </row>
    <row r="26" spans="1:7" ht="12.7" customHeight="1" x14ac:dyDescent="0.2">
      <c r="A26" s="111" t="s">
        <v>58</v>
      </c>
      <c r="B26" s="112">
        <v>5564800</v>
      </c>
      <c r="C26" s="112">
        <v>284000</v>
      </c>
      <c r="D26" s="112"/>
      <c r="E26" s="111" t="s">
        <v>252</v>
      </c>
      <c r="F26" s="112">
        <v>27600</v>
      </c>
      <c r="G26" s="112">
        <v>1600</v>
      </c>
    </row>
    <row r="27" spans="1:7" ht="12.7" customHeight="1" x14ac:dyDescent="0.2">
      <c r="A27" s="111" t="s">
        <v>253</v>
      </c>
      <c r="B27" s="112">
        <v>100000</v>
      </c>
      <c r="C27" s="112">
        <v>2500</v>
      </c>
      <c r="D27" s="112"/>
      <c r="E27" s="117" t="s">
        <v>24</v>
      </c>
      <c r="F27" s="118">
        <v>240243</v>
      </c>
      <c r="G27" s="118">
        <v>17952</v>
      </c>
    </row>
    <row r="28" spans="1:7" ht="12.7" customHeight="1" x14ac:dyDescent="0.2">
      <c r="A28" s="113" t="s">
        <v>254</v>
      </c>
      <c r="B28" s="114" t="s">
        <v>15</v>
      </c>
      <c r="C28" s="115">
        <v>1073</v>
      </c>
      <c r="D28" s="119"/>
      <c r="E28" s="111" t="s">
        <v>5</v>
      </c>
      <c r="F28" s="112">
        <v>922859</v>
      </c>
      <c r="G28" s="112">
        <v>78500</v>
      </c>
    </row>
    <row r="29" spans="1:7" ht="12.7" customHeight="1" x14ac:dyDescent="0.2">
      <c r="A29" s="111" t="s">
        <v>255</v>
      </c>
      <c r="B29" s="112">
        <v>657314</v>
      </c>
      <c r="C29" s="112">
        <v>144793</v>
      </c>
      <c r="D29" s="112"/>
      <c r="E29" s="111" t="s">
        <v>188</v>
      </c>
      <c r="F29" s="112">
        <v>7900000</v>
      </c>
      <c r="G29" s="112">
        <v>188553</v>
      </c>
    </row>
    <row r="30" spans="1:7" ht="12.7" customHeight="1" x14ac:dyDescent="0.2">
      <c r="A30" s="111" t="s">
        <v>256</v>
      </c>
      <c r="B30" s="112">
        <v>1400000</v>
      </c>
      <c r="C30" s="112">
        <v>90000</v>
      </c>
      <c r="D30" s="112"/>
      <c r="E30" s="111" t="s">
        <v>100</v>
      </c>
      <c r="F30" s="112">
        <v>39876731</v>
      </c>
      <c r="G30" s="112">
        <v>3931270</v>
      </c>
    </row>
    <row r="31" spans="1:7" ht="12.7" customHeight="1" x14ac:dyDescent="0.2">
      <c r="A31" s="111" t="s">
        <v>4</v>
      </c>
      <c r="B31" s="112">
        <v>2241223</v>
      </c>
      <c r="C31" s="112">
        <v>135133</v>
      </c>
      <c r="D31" s="112"/>
      <c r="E31" s="111" t="s">
        <v>129</v>
      </c>
      <c r="F31" s="112">
        <v>451497</v>
      </c>
      <c r="G31" s="112">
        <v>23640</v>
      </c>
    </row>
    <row r="32" spans="1:7" ht="12.7" customHeight="1" x14ac:dyDescent="0.2">
      <c r="A32" s="111" t="s">
        <v>57</v>
      </c>
      <c r="B32" s="112">
        <v>2524148</v>
      </c>
      <c r="C32" s="112">
        <v>114272</v>
      </c>
      <c r="D32" s="112"/>
      <c r="E32" s="113" t="s">
        <v>257</v>
      </c>
      <c r="F32" s="114" t="s">
        <v>15</v>
      </c>
      <c r="G32" s="115">
        <v>2220</v>
      </c>
    </row>
    <row r="33" spans="1:7" ht="12.7" customHeight="1" x14ac:dyDescent="0.2">
      <c r="A33" s="111" t="s">
        <v>258</v>
      </c>
      <c r="B33" s="112">
        <v>90679</v>
      </c>
      <c r="C33" s="112">
        <v>3391</v>
      </c>
      <c r="E33" s="113" t="s">
        <v>259</v>
      </c>
      <c r="F33" s="114" t="s">
        <v>15</v>
      </c>
      <c r="G33" s="115">
        <v>2186</v>
      </c>
    </row>
    <row r="34" spans="1:7" ht="12.7" customHeight="1" x14ac:dyDescent="0.2"/>
    <row r="35" spans="1:7" ht="12.7" customHeight="1" x14ac:dyDescent="0.2"/>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table1</vt:lpstr>
      <vt:lpstr>fig.1-2-3</vt:lpstr>
      <vt:lpstr>table2</vt:lpstr>
      <vt:lpstr>fig.4-5-6</vt:lpstr>
      <vt:lpstr>fig.7-8-9-10</vt:lpstr>
      <vt:lpstr>fig.11-12</vt:lpstr>
      <vt:lpstr>table3</vt:lpstr>
      <vt:lpstr>table4</vt:lpstr>
      <vt:lpstr>table5</vt:lpstr>
      <vt:lpstr>fig.13-14</vt:lpstr>
      <vt:lpstr>fig.15-16</vt:lpstr>
      <vt:lpstr>fig.17-18</vt:lpstr>
      <vt:lpstr>AnnexA-B</vt:lpstr>
      <vt:lpstr>AnnexC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keywords>FOR OFFICIAL USE ONLY</cp:keywords>
  <cp:lastModifiedBy>KHAN Mosahid</cp:lastModifiedBy>
  <cp:lastPrinted>2022-05-06T06:45:16Z</cp:lastPrinted>
  <dcterms:created xsi:type="dcterms:W3CDTF">2020-10-12T17:43:16Z</dcterms:created>
  <dcterms:modified xsi:type="dcterms:W3CDTF">2022-06-30T09:28:33Z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28686712-e4b6-48dd-a2be-11368ca85378</vt:lpwstr>
  </property>
  <property fmtid="{D5CDD505-2E9C-101B-9397-08002B2CF9AE}" pid="3" name="TCSClassification">
    <vt:lpwstr>FOR OFFICIAL USE ONLY</vt:lpwstr>
  </property>
  <property fmtid="{D5CDD505-2E9C-101B-9397-08002B2CF9AE}" pid="4" name="Classification">
    <vt:lpwstr>For Official Use Only</vt:lpwstr>
  </property>
  <property fmtid="{D5CDD505-2E9C-101B-9397-08002B2CF9AE}" pid="5" name="VisualMarkings">
    <vt:lpwstr>Footer</vt:lpwstr>
  </property>
  <property fmtid="{D5CDD505-2E9C-101B-9397-08002B2CF9AE}" pid="6" name="Alignment">
    <vt:lpwstr>Centre</vt:lpwstr>
  </property>
  <property fmtid="{D5CDD505-2E9C-101B-9397-08002B2CF9AE}" pid="7" name="Language">
    <vt:lpwstr>English</vt:lpwstr>
  </property>
</Properties>
</file>