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montillot\Desktop\Updated tools for website\Blank tools\"/>
    </mc:Choice>
  </mc:AlternateContent>
  <xr:revisionPtr revIDLastSave="0" documentId="13_ncr:1_{E0107CDC-BA49-476F-A0F1-365CC9FBFE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PV – single rate" sheetId="1" r:id="rId1"/>
    <sheet name="Assumptions and no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9" i="1" l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W7" i="1"/>
  <c r="W10" i="1" s="1"/>
  <c r="V12" i="1" s="1"/>
  <c r="V7" i="1"/>
  <c r="V10" i="1" s="1"/>
  <c r="U12" i="1" s="1"/>
  <c r="U7" i="1"/>
  <c r="U10" i="1" s="1"/>
  <c r="T7" i="1"/>
  <c r="S7" i="1"/>
  <c r="S10" i="1" s="1"/>
  <c r="R7" i="1"/>
  <c r="R10" i="1" s="1"/>
  <c r="Q7" i="1"/>
  <c r="Q10" i="1" s="1"/>
  <c r="P7" i="1"/>
  <c r="P10" i="1" s="1"/>
  <c r="O7" i="1"/>
  <c r="O10" i="1" s="1"/>
  <c r="N7" i="1"/>
  <c r="M7" i="1"/>
  <c r="L7" i="1"/>
  <c r="L10" i="1" s="1"/>
  <c r="K7" i="1"/>
  <c r="K10" i="1" s="1"/>
  <c r="J7" i="1"/>
  <c r="J10" i="1" s="1"/>
  <c r="I7" i="1"/>
  <c r="I10" i="1" s="1"/>
  <c r="H7" i="1"/>
  <c r="H10" i="1" s="1"/>
  <c r="G7" i="1"/>
  <c r="G10" i="1" s="1"/>
  <c r="F7" i="1"/>
  <c r="F10" i="1" s="1"/>
  <c r="E7" i="1"/>
  <c r="E10" i="1" s="1"/>
  <c r="D7" i="1"/>
  <c r="D10" i="1" s="1"/>
  <c r="C7" i="1"/>
  <c r="C10" i="1" s="1"/>
  <c r="C11" i="1" s="1"/>
  <c r="M10" i="1" l="1"/>
  <c r="N10" i="1"/>
  <c r="T10" i="1"/>
  <c r="I12" i="1" s="1"/>
  <c r="T12" i="1"/>
  <c r="J12" i="1"/>
  <c r="C12" i="1"/>
  <c r="D11" i="1"/>
  <c r="B14" i="1"/>
  <c r="D12" i="1" l="1"/>
  <c r="E11" i="1"/>
  <c r="B13" i="1"/>
  <c r="E12" i="1" l="1"/>
  <c r="F11" i="1"/>
  <c r="G11" i="1" s="1"/>
  <c r="G12" i="1" l="1"/>
  <c r="H11" i="1"/>
  <c r="H12" i="1" l="1"/>
  <c r="I11" i="1"/>
</calcChain>
</file>

<file path=xl/sharedStrings.xml><?xml version="1.0" encoding="utf-8"?>
<sst xmlns="http://schemas.openxmlformats.org/spreadsheetml/2006/main" count="23" uniqueCount="23">
  <si>
    <t>Expenses</t>
  </si>
  <si>
    <t>Revenues</t>
  </si>
  <si>
    <t>Stage</t>
  </si>
  <si>
    <t>Launch</t>
  </si>
  <si>
    <t xml:space="preserve">Idea </t>
  </si>
  <si>
    <t>Design</t>
  </si>
  <si>
    <t xml:space="preserve">Period </t>
  </si>
  <si>
    <t xml:space="preserve">Development </t>
  </si>
  <si>
    <t>Development</t>
  </si>
  <si>
    <t>Test</t>
  </si>
  <si>
    <t>Discount rate</t>
  </si>
  <si>
    <t>Units sold</t>
  </si>
  <si>
    <t>Gross profit</t>
  </si>
  <si>
    <t>Investment to date</t>
  </si>
  <si>
    <t>Net present value</t>
  </si>
  <si>
    <t>Total gross profit (not discounted)</t>
  </si>
  <si>
    <t>Internal rate of return</t>
  </si>
  <si>
    <t>Half-year</t>
  </si>
  <si>
    <t>Post-launch</t>
  </si>
  <si>
    <t>Net present value (NPV) calculator</t>
  </si>
  <si>
    <t>Average revenue per unit</t>
  </si>
  <si>
    <t>Average cost of goods per unit</t>
  </si>
  <si>
    <t>Screen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</si>
</sst>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4"/>
      <color theme="9"/>
      <name val="Arial"/>
      <family val="2"/>
    </font>
    <font>
      <b/>
      <sz val="14"/>
      <color theme="0"/>
      <name val="Arial"/>
      <family val="2"/>
    </font>
    <font>
      <b/>
      <sz val="14"/>
      <color theme="1"/>
      <name val="Arial"/>
      <family val="2"/>
    </font>
    <font>
      <b/>
      <sz val="14"/>
      <color rgb="FF000000"/>
      <name val="Arial"/>
      <family val="2"/>
    </font>
    <font>
      <b/>
      <sz val="14"/>
      <name val="Arial"/>
      <family val="2"/>
    </font>
    <font>
      <b/>
      <sz val="12"/>
      <color theme="0"/>
      <name val="Arial"/>
      <family val="2"/>
    </font>
    <font>
      <sz val="14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/>
        <bgColor indexed="64"/>
      </patternFill>
    </fill>
  </fills>
  <borders count="6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38" fontId="0" fillId="0" borderId="0" xfId="0" applyNumberFormat="1"/>
    <xf numFmtId="38" fontId="2" fillId="0" borderId="0" xfId="0" applyNumberFormat="1" applyFont="1"/>
    <xf numFmtId="9" fontId="2" fillId="0" borderId="0" xfId="1" applyFont="1"/>
    <xf numFmtId="0" fontId="3" fillId="0" borderId="0" xfId="0" applyFont="1" applyAlignment="1">
      <alignment vertical="center"/>
    </xf>
    <xf numFmtId="0" fontId="4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 indent="1"/>
    </xf>
    <xf numFmtId="0" fontId="4" fillId="3" borderId="1" xfId="0" applyFont="1" applyFill="1" applyBorder="1" applyAlignment="1">
      <alignment horizontal="right" vertical="center" wrapText="1" indent="1"/>
    </xf>
    <xf numFmtId="0" fontId="4" fillId="3" borderId="2" xfId="0" applyFont="1" applyFill="1" applyBorder="1" applyAlignment="1">
      <alignment horizontal="right" vertical="center" wrapText="1" indent="1"/>
    </xf>
    <xf numFmtId="164" fontId="4" fillId="3" borderId="2" xfId="0" applyNumberFormat="1" applyFont="1" applyFill="1" applyBorder="1" applyAlignment="1">
      <alignment horizontal="right" vertical="center" wrapText="1" indent="1"/>
    </xf>
    <xf numFmtId="0" fontId="4" fillId="3" borderId="3" xfId="0" applyFont="1" applyFill="1" applyBorder="1" applyAlignment="1">
      <alignment horizontal="right" vertical="center" wrapText="1" indent="1"/>
    </xf>
    <xf numFmtId="0" fontId="5" fillId="0" borderId="0" xfId="0" applyFont="1" applyAlignment="1">
      <alignment wrapText="1"/>
    </xf>
    <xf numFmtId="0" fontId="6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 indent="1"/>
    </xf>
    <xf numFmtId="0" fontId="8" fillId="3" borderId="1" xfId="0" applyFont="1" applyFill="1" applyBorder="1" applyAlignment="1">
      <alignment horizontal="right" vertical="center" indent="1"/>
    </xf>
    <xf numFmtId="0" fontId="8" fillId="3" borderId="2" xfId="0" applyFont="1" applyFill="1" applyBorder="1" applyAlignment="1">
      <alignment horizontal="right" vertical="center" indent="1"/>
    </xf>
    <xf numFmtId="0" fontId="8" fillId="3" borderId="0" xfId="0" applyFont="1" applyFill="1" applyAlignment="1">
      <alignment horizontal="right" vertical="center" indent="1"/>
    </xf>
    <xf numFmtId="0" fontId="9" fillId="0" borderId="0" xfId="0" applyFont="1"/>
    <xf numFmtId="165" fontId="10" fillId="0" borderId="5" xfId="0" applyNumberFormat="1" applyFont="1" applyBorder="1" applyAlignment="1">
      <alignment horizontal="left" vertical="center"/>
    </xf>
    <xf numFmtId="165" fontId="11" fillId="0" borderId="4" xfId="0" applyNumberFormat="1" applyFont="1" applyBorder="1" applyAlignment="1">
      <alignment horizontal="right" vertical="center" indent="1"/>
    </xf>
    <xf numFmtId="165" fontId="12" fillId="0" borderId="0" xfId="0" applyNumberFormat="1" applyFont="1"/>
    <xf numFmtId="0" fontId="10" fillId="0" borderId="5" xfId="0" applyFont="1" applyBorder="1" applyAlignment="1">
      <alignment horizontal="left" vertical="center"/>
    </xf>
    <xf numFmtId="0" fontId="11" fillId="0" borderId="5" xfId="0" applyFont="1" applyBorder="1" applyAlignment="1">
      <alignment horizontal="right" vertical="center" indent="1"/>
    </xf>
    <xf numFmtId="0" fontId="12" fillId="0" borderId="0" xfId="0" applyFont="1"/>
    <xf numFmtId="3" fontId="10" fillId="0" borderId="5" xfId="0" applyNumberFormat="1" applyFont="1" applyBorder="1" applyAlignment="1">
      <alignment horizontal="left" vertical="center"/>
    </xf>
    <xf numFmtId="3" fontId="11" fillId="2" borderId="5" xfId="0" applyNumberFormat="1" applyFont="1" applyFill="1" applyBorder="1" applyAlignment="1">
      <alignment horizontal="right" vertical="center" indent="1"/>
    </xf>
    <xf numFmtId="3" fontId="11" fillId="0" borderId="5" xfId="0" applyNumberFormat="1" applyFont="1" applyBorder="1" applyAlignment="1">
      <alignment horizontal="right" vertical="center" indent="1"/>
    </xf>
    <xf numFmtId="3" fontId="12" fillId="0" borderId="0" xfId="0" applyNumberFormat="1" applyFont="1"/>
    <xf numFmtId="38" fontId="10" fillId="0" borderId="5" xfId="0" applyNumberFormat="1" applyFont="1" applyBorder="1" applyAlignment="1">
      <alignment horizontal="left" vertical="center"/>
    </xf>
    <xf numFmtId="38" fontId="11" fillId="2" borderId="5" xfId="0" applyNumberFormat="1" applyFont="1" applyFill="1" applyBorder="1" applyAlignment="1">
      <alignment horizontal="right" vertical="center" indent="1"/>
    </xf>
    <xf numFmtId="38" fontId="12" fillId="0" borderId="0" xfId="0" applyNumberFormat="1" applyFont="1"/>
    <xf numFmtId="38" fontId="13" fillId="0" borderId="5" xfId="0" applyNumberFormat="1" applyFont="1" applyBorder="1" applyAlignment="1">
      <alignment horizontal="left" vertical="center"/>
    </xf>
    <xf numFmtId="9" fontId="14" fillId="2" borderId="5" xfId="1" applyFont="1" applyFill="1" applyBorder="1" applyAlignment="1">
      <alignment horizontal="right" vertical="center" indent="1"/>
    </xf>
    <xf numFmtId="38" fontId="11" fillId="0" borderId="5" xfId="0" applyNumberFormat="1" applyFont="1" applyBorder="1" applyAlignment="1">
      <alignment horizontal="right" vertical="center" indent="1"/>
    </xf>
    <xf numFmtId="38" fontId="15" fillId="0" borderId="0" xfId="0" applyNumberFormat="1" applyFont="1"/>
    <xf numFmtId="164" fontId="12" fillId="0" borderId="0" xfId="0" applyNumberFormat="1" applyFont="1"/>
    <xf numFmtId="165" fontId="11" fillId="0" borderId="5" xfId="0" applyNumberFormat="1" applyFont="1" applyBorder="1" applyAlignment="1">
      <alignment horizontal="right" vertical="center" indent="1"/>
    </xf>
    <xf numFmtId="38" fontId="13" fillId="0" borderId="4" xfId="0" applyNumberFormat="1" applyFont="1" applyBorder="1" applyAlignment="1">
      <alignment horizontal="left" vertical="center"/>
    </xf>
    <xf numFmtId="38" fontId="14" fillId="2" borderId="4" xfId="0" applyNumberFormat="1" applyFont="1" applyFill="1" applyBorder="1" applyAlignment="1">
      <alignment horizontal="right" vertical="center" indent="1"/>
    </xf>
    <xf numFmtId="38" fontId="11" fillId="0" borderId="4" xfId="0" applyNumberFormat="1" applyFont="1" applyBorder="1" applyAlignment="1">
      <alignment horizontal="right" vertical="center" indent="1"/>
    </xf>
    <xf numFmtId="3" fontId="11" fillId="0" borderId="5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66675</xdr:rowOff>
    </xdr:from>
    <xdr:to>
      <xdr:col>9</xdr:col>
      <xdr:colOff>38100</xdr:colOff>
      <xdr:row>49</xdr:row>
      <xdr:rowOff>152400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72F7A2C-215E-4AA4-BE44-5BACFEA1FADC}"/>
            </a:ext>
          </a:extLst>
        </xdr:cNvPr>
        <xdr:cNvSpPr txBox="1"/>
      </xdr:nvSpPr>
      <xdr:spPr>
        <a:xfrm>
          <a:off x="76200" y="247650"/>
          <a:ext cx="5448300" cy="8772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ysClr val="windowText" lastClr="000000"/>
              </a:solidFill>
            </a:rPr>
            <a:t>Assumptions and notes</a:t>
          </a:r>
          <a:endParaRPr lang="en-US" sz="1100" baseline="0">
            <a:solidFill>
              <a:sysClr val="windowText" lastClr="000000"/>
            </a:solidFill>
          </a:endParaRPr>
        </a:p>
        <a:p>
          <a:endParaRPr lang="en-US" sz="1100" baseline="0">
            <a:solidFill>
              <a:sysClr val="windowText" lastClr="000000"/>
            </a:solidFill>
          </a:endParaRPr>
        </a:p>
        <a:p>
          <a:r>
            <a:rPr lang="en-US" sz="1100" baseline="0">
              <a:solidFill>
                <a:sysClr val="windowText" lastClr="000000"/>
              </a:solidFill>
            </a:rPr>
            <a:t>Assumptions made:</a:t>
          </a:r>
        </a:p>
        <a:p>
          <a:endParaRPr lang="en-US" sz="1100" baseline="0">
            <a:solidFill>
              <a:sysClr val="windowText" lastClr="000000"/>
            </a:solidFill>
          </a:endParaRPr>
        </a:p>
        <a:p>
          <a:r>
            <a:rPr lang="en-US" sz="1100" baseline="0">
              <a:solidFill>
                <a:sysClr val="windowText" lastClr="000000"/>
              </a:solidFill>
            </a:rPr>
            <a:t>* Revenues</a:t>
          </a:r>
        </a:p>
        <a:p>
          <a:endParaRPr lang="en-US" sz="1100" baseline="0">
            <a:solidFill>
              <a:sysClr val="windowText" lastClr="000000"/>
            </a:solidFill>
          </a:endParaRPr>
        </a:p>
        <a:p>
          <a:r>
            <a:rPr lang="en-US" sz="1100" baseline="0">
              <a:solidFill>
                <a:sysClr val="windowText" lastClr="000000"/>
              </a:solidFill>
            </a:rPr>
            <a:t>* Expenses</a:t>
          </a:r>
        </a:p>
        <a:p>
          <a:endParaRPr lang="en-US" sz="1100" baseline="0">
            <a:solidFill>
              <a:sysClr val="windowText" lastClr="000000"/>
            </a:solidFill>
          </a:endParaRPr>
        </a:p>
        <a:p>
          <a:r>
            <a:rPr lang="en-US" sz="1100" baseline="0">
              <a:solidFill>
                <a:sysClr val="windowText" lastClr="000000"/>
              </a:solidFill>
            </a:rPr>
            <a:t>* Discount rate</a:t>
          </a:r>
        </a:p>
        <a:p>
          <a:endParaRPr lang="en-US" sz="1100" baseline="0">
            <a:solidFill>
              <a:sysClr val="windowText" lastClr="000000"/>
            </a:solidFill>
          </a:endParaRPr>
        </a:p>
        <a:p>
          <a:endParaRPr lang="en-US" sz="1100" baseline="0">
            <a:solidFill>
              <a:sysClr val="windowText" lastClr="000000"/>
            </a:solidFill>
          </a:endParaRPr>
        </a:p>
        <a:p>
          <a:r>
            <a:rPr lang="en-US" sz="1100" baseline="0">
              <a:solidFill>
                <a:sysClr val="windowText" lastClr="000000"/>
              </a:solidFill>
            </a:rPr>
            <a:t>Additional notes: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WIPO">
  <a:themeElements>
    <a:clrScheme name="Foresight Custom">
      <a:dk1>
        <a:srgbClr val="31859B"/>
      </a:dk1>
      <a:lt1>
        <a:sysClr val="window" lastClr="FFFFFF"/>
      </a:lt1>
      <a:dk2>
        <a:srgbClr val="1D5952"/>
      </a:dk2>
      <a:lt2>
        <a:srgbClr val="CBE1ED"/>
      </a:lt2>
      <a:accent1>
        <a:srgbClr val="9AF4B8"/>
      </a:accent1>
      <a:accent2>
        <a:srgbClr val="46C8AF"/>
      </a:accent2>
      <a:accent3>
        <a:srgbClr val="9BBB59"/>
      </a:accent3>
      <a:accent4>
        <a:srgbClr val="E2B922"/>
      </a:accent4>
      <a:accent5>
        <a:srgbClr val="397DC1"/>
      </a:accent5>
      <a:accent6>
        <a:srgbClr val="0070C0"/>
      </a:accent6>
      <a:hlink>
        <a:srgbClr val="008BBC"/>
      </a:hlink>
      <a:folHlink>
        <a:srgbClr val="7FD3F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2"/>
  <sheetViews>
    <sheetView tabSelected="1" zoomScale="75" zoomScaleNormal="75" workbookViewId="0">
      <selection sqref="A1:W1"/>
    </sheetView>
  </sheetViews>
  <sheetFormatPr defaultColWidth="8.85546875" defaultRowHeight="15" x14ac:dyDescent="0.25"/>
  <cols>
    <col min="1" max="1" width="51.42578125" style="23" customWidth="1"/>
    <col min="2" max="2" width="20.5703125" customWidth="1"/>
    <col min="3" max="6" width="20.5703125" style="23" customWidth="1"/>
    <col min="7" max="7" width="20.5703125" style="35" customWidth="1"/>
    <col min="8" max="23" width="20.5703125" style="23" customWidth="1"/>
  </cols>
  <sheetData>
    <row r="1" spans="1:23" s="4" customFormat="1" ht="66.95" customHeight="1" x14ac:dyDescent="0.25">
      <c r="A1" s="41" t="s">
        <v>19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</row>
    <row r="2" spans="1:23" s="11" customFormat="1" ht="39.950000000000003" customHeight="1" x14ac:dyDescent="0.25">
      <c r="A2" s="5" t="s">
        <v>2</v>
      </c>
      <c r="B2" s="6"/>
      <c r="C2" s="7" t="s">
        <v>4</v>
      </c>
      <c r="D2" s="8" t="s">
        <v>22</v>
      </c>
      <c r="E2" s="8" t="s">
        <v>5</v>
      </c>
      <c r="F2" s="9" t="s">
        <v>7</v>
      </c>
      <c r="G2" s="8" t="s">
        <v>8</v>
      </c>
      <c r="H2" s="8" t="s">
        <v>9</v>
      </c>
      <c r="I2" s="8" t="s">
        <v>3</v>
      </c>
      <c r="J2" s="8" t="s">
        <v>18</v>
      </c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10"/>
    </row>
    <row r="3" spans="1:23" s="17" customFormat="1" ht="39.950000000000003" customHeight="1" x14ac:dyDescent="0.25">
      <c r="A3" s="12" t="s">
        <v>6</v>
      </c>
      <c r="B3" s="13" t="s">
        <v>17</v>
      </c>
      <c r="C3" s="14">
        <v>0</v>
      </c>
      <c r="D3" s="15">
        <v>1</v>
      </c>
      <c r="E3" s="15">
        <v>2</v>
      </c>
      <c r="F3" s="15">
        <v>3</v>
      </c>
      <c r="G3" s="15">
        <v>4</v>
      </c>
      <c r="H3" s="15">
        <v>5</v>
      </c>
      <c r="I3" s="15">
        <v>6</v>
      </c>
      <c r="J3" s="15">
        <v>7</v>
      </c>
      <c r="K3" s="15">
        <v>8</v>
      </c>
      <c r="L3" s="15">
        <v>9</v>
      </c>
      <c r="M3" s="15">
        <v>10</v>
      </c>
      <c r="N3" s="15">
        <v>11</v>
      </c>
      <c r="O3" s="15">
        <v>12</v>
      </c>
      <c r="P3" s="15">
        <v>13</v>
      </c>
      <c r="Q3" s="15">
        <v>14</v>
      </c>
      <c r="R3" s="15">
        <v>15</v>
      </c>
      <c r="S3" s="15">
        <v>16</v>
      </c>
      <c r="T3" s="15">
        <v>17</v>
      </c>
      <c r="U3" s="15">
        <v>18</v>
      </c>
      <c r="V3" s="15">
        <v>19</v>
      </c>
      <c r="W3" s="16">
        <v>20</v>
      </c>
    </row>
    <row r="4" spans="1:23" s="20" customFormat="1" ht="39.950000000000003" customHeight="1" x14ac:dyDescent="0.2">
      <c r="A4" s="18" t="s">
        <v>10</v>
      </c>
      <c r="B4" s="36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</row>
    <row r="5" spans="1:23" s="23" customFormat="1" ht="39.950000000000003" customHeight="1" x14ac:dyDescent="0.2">
      <c r="A5" s="21" t="s">
        <v>11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</row>
    <row r="6" spans="1:23" s="27" customFormat="1" ht="39.950000000000003" customHeight="1" x14ac:dyDescent="0.2">
      <c r="A6" s="24" t="s">
        <v>20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</row>
    <row r="7" spans="1:23" s="27" customFormat="1" ht="39.950000000000003" customHeight="1" x14ac:dyDescent="0.2">
      <c r="A7" s="24" t="s">
        <v>1</v>
      </c>
      <c r="B7" s="26"/>
      <c r="C7" s="25">
        <f>+C5*C6</f>
        <v>0</v>
      </c>
      <c r="D7" s="25">
        <f t="shared" ref="D7:W7" si="0">+D5*D6</f>
        <v>0</v>
      </c>
      <c r="E7" s="25">
        <f t="shared" si="0"/>
        <v>0</v>
      </c>
      <c r="F7" s="25">
        <f t="shared" si="0"/>
        <v>0</v>
      </c>
      <c r="G7" s="25">
        <f t="shared" si="0"/>
        <v>0</v>
      </c>
      <c r="H7" s="25">
        <f t="shared" si="0"/>
        <v>0</v>
      </c>
      <c r="I7" s="25">
        <f t="shared" si="0"/>
        <v>0</v>
      </c>
      <c r="J7" s="25">
        <f t="shared" si="0"/>
        <v>0</v>
      </c>
      <c r="K7" s="25">
        <f t="shared" si="0"/>
        <v>0</v>
      </c>
      <c r="L7" s="25">
        <f t="shared" si="0"/>
        <v>0</v>
      </c>
      <c r="M7" s="25">
        <f t="shared" si="0"/>
        <v>0</v>
      </c>
      <c r="N7" s="25">
        <f t="shared" si="0"/>
        <v>0</v>
      </c>
      <c r="O7" s="25">
        <f t="shared" si="0"/>
        <v>0</v>
      </c>
      <c r="P7" s="25">
        <f t="shared" si="0"/>
        <v>0</v>
      </c>
      <c r="Q7" s="25">
        <f t="shared" si="0"/>
        <v>0</v>
      </c>
      <c r="R7" s="25">
        <f t="shared" si="0"/>
        <v>0</v>
      </c>
      <c r="S7" s="25">
        <f t="shared" si="0"/>
        <v>0</v>
      </c>
      <c r="T7" s="25">
        <f t="shared" si="0"/>
        <v>0</v>
      </c>
      <c r="U7" s="25">
        <f t="shared" si="0"/>
        <v>0</v>
      </c>
      <c r="V7" s="25">
        <f t="shared" si="0"/>
        <v>0</v>
      </c>
      <c r="W7" s="25">
        <f t="shared" si="0"/>
        <v>0</v>
      </c>
    </row>
    <row r="8" spans="1:23" s="27" customFormat="1" ht="39.950000000000003" customHeight="1" x14ac:dyDescent="0.2">
      <c r="A8" s="24" t="s">
        <v>21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</row>
    <row r="9" spans="1:23" s="27" customFormat="1" ht="39.950000000000003" customHeight="1" x14ac:dyDescent="0.2">
      <c r="A9" s="24" t="s">
        <v>0</v>
      </c>
      <c r="B9" s="40"/>
      <c r="C9" s="40"/>
      <c r="D9" s="40"/>
      <c r="E9" s="40"/>
      <c r="F9" s="40"/>
      <c r="G9" s="40"/>
      <c r="H9" s="40"/>
      <c r="I9" s="25">
        <f t="shared" ref="I9:W9" si="1">+I5*I8</f>
        <v>0</v>
      </c>
      <c r="J9" s="25">
        <f t="shared" si="1"/>
        <v>0</v>
      </c>
      <c r="K9" s="25">
        <f t="shared" si="1"/>
        <v>0</v>
      </c>
      <c r="L9" s="25">
        <f t="shared" si="1"/>
        <v>0</v>
      </c>
      <c r="M9" s="25">
        <f t="shared" si="1"/>
        <v>0</v>
      </c>
      <c r="N9" s="25">
        <f t="shared" si="1"/>
        <v>0</v>
      </c>
      <c r="O9" s="25">
        <f t="shared" si="1"/>
        <v>0</v>
      </c>
      <c r="P9" s="25">
        <f t="shared" si="1"/>
        <v>0</v>
      </c>
      <c r="Q9" s="25">
        <f t="shared" si="1"/>
        <v>0</v>
      </c>
      <c r="R9" s="25">
        <f t="shared" si="1"/>
        <v>0</v>
      </c>
      <c r="S9" s="25">
        <f t="shared" si="1"/>
        <v>0</v>
      </c>
      <c r="T9" s="25">
        <f t="shared" si="1"/>
        <v>0</v>
      </c>
      <c r="U9" s="25">
        <f t="shared" si="1"/>
        <v>0</v>
      </c>
      <c r="V9" s="25">
        <f t="shared" si="1"/>
        <v>0</v>
      </c>
      <c r="W9" s="25">
        <f t="shared" si="1"/>
        <v>0</v>
      </c>
    </row>
    <row r="10" spans="1:23" s="30" customFormat="1" ht="39.950000000000003" customHeight="1" x14ac:dyDescent="0.2">
      <c r="A10" s="28" t="s">
        <v>12</v>
      </c>
      <c r="B10" s="33"/>
      <c r="C10" s="29">
        <f>+C7-C9</f>
        <v>0</v>
      </c>
      <c r="D10" s="29">
        <f t="shared" ref="D10:W10" si="2">+D7-D9</f>
        <v>0</v>
      </c>
      <c r="E10" s="29">
        <f t="shared" si="2"/>
        <v>0</v>
      </c>
      <c r="F10" s="29">
        <f t="shared" si="2"/>
        <v>0</v>
      </c>
      <c r="G10" s="29">
        <f t="shared" si="2"/>
        <v>0</v>
      </c>
      <c r="H10" s="29">
        <f t="shared" si="2"/>
        <v>0</v>
      </c>
      <c r="I10" s="29">
        <f t="shared" si="2"/>
        <v>0</v>
      </c>
      <c r="J10" s="29">
        <f t="shared" si="2"/>
        <v>0</v>
      </c>
      <c r="K10" s="29">
        <f t="shared" si="2"/>
        <v>0</v>
      </c>
      <c r="L10" s="29">
        <f t="shared" si="2"/>
        <v>0</v>
      </c>
      <c r="M10" s="29">
        <f t="shared" si="2"/>
        <v>0</v>
      </c>
      <c r="N10" s="29">
        <f t="shared" si="2"/>
        <v>0</v>
      </c>
      <c r="O10" s="29">
        <f t="shared" si="2"/>
        <v>0</v>
      </c>
      <c r="P10" s="29">
        <f t="shared" si="2"/>
        <v>0</v>
      </c>
      <c r="Q10" s="29">
        <f t="shared" si="2"/>
        <v>0</v>
      </c>
      <c r="R10" s="25">
        <f t="shared" si="2"/>
        <v>0</v>
      </c>
      <c r="S10" s="25">
        <f t="shared" si="2"/>
        <v>0</v>
      </c>
      <c r="T10" s="25">
        <f t="shared" si="2"/>
        <v>0</v>
      </c>
      <c r="U10" s="25">
        <f t="shared" si="2"/>
        <v>0</v>
      </c>
      <c r="V10" s="25">
        <f t="shared" si="2"/>
        <v>0</v>
      </c>
      <c r="W10" s="25">
        <f t="shared" si="2"/>
        <v>0</v>
      </c>
    </row>
    <row r="11" spans="1:23" s="30" customFormat="1" ht="39.950000000000003" customHeight="1" x14ac:dyDescent="0.2">
      <c r="A11" s="28" t="s">
        <v>13</v>
      </c>
      <c r="B11" s="33"/>
      <c r="C11" s="29">
        <f>+C10</f>
        <v>0</v>
      </c>
      <c r="D11" s="29">
        <f t="shared" ref="D11:I11" si="3">+D10+C11</f>
        <v>0</v>
      </c>
      <c r="E11" s="29">
        <f t="shared" si="3"/>
        <v>0</v>
      </c>
      <c r="F11" s="29">
        <f t="shared" si="3"/>
        <v>0</v>
      </c>
      <c r="G11" s="29">
        <f t="shared" si="3"/>
        <v>0</v>
      </c>
      <c r="H11" s="29">
        <f t="shared" si="3"/>
        <v>0</v>
      </c>
      <c r="I11" s="29">
        <f t="shared" si="3"/>
        <v>0</v>
      </c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</row>
    <row r="12" spans="1:23" s="30" customFormat="1" ht="39.950000000000003" customHeight="1" x14ac:dyDescent="0.2">
      <c r="A12" s="28" t="s">
        <v>14</v>
      </c>
      <c r="B12" s="33"/>
      <c r="C12" s="29">
        <f>NPV(C4,D10,E10,F10,G10,G10,H10,I10,J10,K10,L10,M10,N10,O10,P10,Q10,R10,S10,T10,U10,V10,W10)+C11</f>
        <v>0</v>
      </c>
      <c r="D12" s="29">
        <f>NPV(D4,E10,F10,G10,H10,H10,I10,J10,K10,L10,M10,N10,O10,P10,Q10,R10,S10,T10,U10,V10,W10,X10)+D11</f>
        <v>0</v>
      </c>
      <c r="E12" s="29">
        <f>NPV(E4,F10,G10,H10,I10,I10,J10,K10,L10,M10,N10,O10,P10,Q10,R10,S10,T10,U10,V10,W10,X10,Y10)+E11</f>
        <v>0</v>
      </c>
      <c r="F12" s="29"/>
      <c r="G12" s="29">
        <f>NPV(G4,H10,I10,J10,K10,K10,L10,M10,N10,O10,P10,Q10,R10,S10,T10,U10,V10,W10)+G11</f>
        <v>0</v>
      </c>
      <c r="H12" s="29">
        <f>NPV(H4,I10,J10,K10,L10,L10,M10,N10,O10,P10,Q10,R10,S10,T10,U10,V10,W10)+H11</f>
        <v>0</v>
      </c>
      <c r="I12" s="29">
        <f>NPV(I4,J10,K10,L10,M10,M10,N10,O10,P10,Q10,R10,S10,T10,U10,V10,W10)</f>
        <v>0</v>
      </c>
      <c r="J12" s="29">
        <f>NPV(J4,K10,L10,M10,N10,N10,O10,P10,Q10,R10,S10,T10,U10,V10,W10,X10,Y10)</f>
        <v>0</v>
      </c>
      <c r="K12" s="33"/>
      <c r="L12" s="33"/>
      <c r="M12" s="33"/>
      <c r="N12" s="33"/>
      <c r="O12" s="33"/>
      <c r="P12" s="33"/>
      <c r="Q12" s="33"/>
      <c r="R12" s="33"/>
      <c r="S12" s="33"/>
      <c r="T12" s="29">
        <f>NPV(T4,U10,V10,W10,X10,X10,Y10,Z10,AA10,AB10,AC10,AD10,AE10,AF10,AG10,AH10,AI10)</f>
        <v>0</v>
      </c>
      <c r="U12" s="29">
        <f>NPV(U4,V10,W10,X10,Y10,Y10,Z10,AA10,AB10,AC10,AD10,AE10,AF10,AG10,AH10,AI10,AJ10)</f>
        <v>0</v>
      </c>
      <c r="V12" s="29">
        <f>NPV(V4,W10,X10,Y10,Z10,Z10,AA10,AB10,AC10,AD10,AE10,AF10,AG10,AH10,AI10,AJ10,AK10)</f>
        <v>0</v>
      </c>
      <c r="W12" s="29">
        <v>0</v>
      </c>
    </row>
    <row r="13" spans="1:23" s="30" customFormat="1" ht="39.950000000000003" customHeight="1" x14ac:dyDescent="0.2">
      <c r="A13" s="37" t="s">
        <v>15</v>
      </c>
      <c r="B13" s="38">
        <f>SUM(C10:W10)</f>
        <v>0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</row>
    <row r="14" spans="1:23" s="30" customFormat="1" ht="39.950000000000003" customHeight="1" x14ac:dyDescent="0.2">
      <c r="A14" s="31" t="s">
        <v>16</v>
      </c>
      <c r="B14" s="32" t="e">
        <f>IRR(C10:W10)</f>
        <v>#NUM!</v>
      </c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</row>
    <row r="15" spans="1:23" s="1" customFormat="1" x14ac:dyDescent="0.25">
      <c r="A15" s="34"/>
      <c r="B15" s="2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</row>
    <row r="16" spans="1:23" s="1" customFormat="1" x14ac:dyDescent="0.25">
      <c r="A16" s="34"/>
      <c r="B16" s="3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</row>
    <row r="17" spans="1:23" s="1" customFormat="1" x14ac:dyDescent="0.25">
      <c r="A17" s="34"/>
      <c r="B17" s="2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</row>
    <row r="18" spans="1:23" s="1" customFormat="1" x14ac:dyDescent="0.25">
      <c r="A18" s="34"/>
      <c r="B18" s="2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</row>
    <row r="19" spans="1:23" s="1" customFormat="1" x14ac:dyDescent="0.25">
      <c r="A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</row>
    <row r="20" spans="1:23" s="1" customFormat="1" x14ac:dyDescent="0.25">
      <c r="A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</row>
    <row r="21" spans="1:23" s="1" customFormat="1" x14ac:dyDescent="0.25">
      <c r="A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</row>
    <row r="22" spans="1:23" s="1" customFormat="1" x14ac:dyDescent="0.25">
      <c r="A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</row>
  </sheetData>
  <mergeCells count="1">
    <mergeCell ref="A1:W1"/>
  </mergeCells>
  <pageMargins left="0.7" right="0.7" top="0.75" bottom="0.75" header="0.3" footer="0.3"/>
  <pageSetup orientation="portrait" r:id="rId1"/>
  <headerFooter>
    <oddFooter>&amp;C&amp;1#&amp;"Calibri"&amp;10&amp;K000000WIPO FOR OFFICIAL USE ONLY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pageSetup orientation="portrait" r:id="rId1"/>
  <headerFooter>
    <oddFooter>&amp;C&amp;1#&amp;"Calibri"&amp;10&amp;K000000WIPO FOR OFFICIAL USE ONLY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9BECA71C06BF4E8B9084DF1C71B123" ma:contentTypeVersion="12" ma:contentTypeDescription="Create a new document." ma:contentTypeScope="" ma:versionID="e5f1b196e5fc1eabb356da9c49969d22">
  <xsd:schema xmlns:xsd="http://www.w3.org/2001/XMLSchema" xmlns:xs="http://www.w3.org/2001/XMLSchema" xmlns:p="http://schemas.microsoft.com/office/2006/metadata/properties" xmlns:ns3="c9dec241-b2ec-456c-b270-5b6fff2a0e83" xmlns:ns4="54a66381-fa37-4da9-913e-6592be09a3de" targetNamespace="http://schemas.microsoft.com/office/2006/metadata/properties" ma:root="true" ma:fieldsID="d412b929625a6e02619fd35b8687f2fa" ns3:_="" ns4:_="">
    <xsd:import namespace="c9dec241-b2ec-456c-b270-5b6fff2a0e83"/>
    <xsd:import namespace="54a66381-fa37-4da9-913e-6592be09a3d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ec241-b2ec-456c-b270-5b6fff2a0e8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a66381-fa37-4da9-913e-6592be09a3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6212B7-A2BF-4910-A2EE-501ECDB070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dec241-b2ec-456c-b270-5b6fff2a0e83"/>
    <ds:schemaRef ds:uri="54a66381-fa37-4da9-913e-6592be09a3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B7E721-9FB7-4D6C-8555-0A89C81FED1F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schemas.microsoft.com/office/2006/metadata/properties"/>
    <ds:schemaRef ds:uri="http://purl.org/dc/terms/"/>
    <ds:schemaRef ds:uri="54a66381-fa37-4da9-913e-6592be09a3de"/>
    <ds:schemaRef ds:uri="http://schemas.microsoft.com/office/infopath/2007/PartnerControls"/>
    <ds:schemaRef ds:uri="c9dec241-b2ec-456c-b270-5b6fff2a0e83"/>
  </ds:schemaRefs>
</ds:datastoreItem>
</file>

<file path=customXml/itemProps3.xml><?xml version="1.0" encoding="utf-8"?>
<ds:datastoreItem xmlns:ds="http://schemas.openxmlformats.org/officeDocument/2006/customXml" ds:itemID="{9BFFB5A9-6E13-4861-BB35-6D93FDDDFC3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NPV – single rate</vt:lpstr>
      <vt:lpstr>Assumptions and 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 Speser</dc:creator>
  <cp:keywords>FOR OFFICIAL USE ONLY</cp:keywords>
  <cp:lastModifiedBy>Nathalie</cp:lastModifiedBy>
  <dcterms:created xsi:type="dcterms:W3CDTF">2021-10-22T22:11:35Z</dcterms:created>
  <dcterms:modified xsi:type="dcterms:W3CDTF">2024-11-05T16:07:43Z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0x010100069BECA71C06BF4E8B9084DF1C71B123</vt:lpwstr>
  </property>
  <property fmtid="{D5CDD505-2E9C-101B-9397-08002B2CF9AE}" pid="3" name="TitusGUID">
    <vt:lpwstr>752f1c7b-6bc7-4bf6-8698-3fab6fa183ee</vt:lpwstr>
  </property>
  <property fmtid="{D5CDD505-2E9C-101B-9397-08002B2CF9AE}" pid="4" name="TCSClassification">
    <vt:lpwstr>FOR OFFICIAL USE ONLY</vt:lpwstr>
  </property>
  <property fmtid="{D5CDD505-2E9C-101B-9397-08002B2CF9AE}" pid="5" name="Classification">
    <vt:lpwstr>For Official Use Only</vt:lpwstr>
  </property>
  <property fmtid="{D5CDD505-2E9C-101B-9397-08002B2CF9AE}" pid="6" name="VisualMarkings">
    <vt:lpwstr>Footer</vt:lpwstr>
  </property>
  <property fmtid="{D5CDD505-2E9C-101B-9397-08002B2CF9AE}" pid="7" name="Alignment">
    <vt:lpwstr>Centre</vt:lpwstr>
  </property>
  <property fmtid="{D5CDD505-2E9C-101B-9397-08002B2CF9AE}" pid="8" name="Language">
    <vt:lpwstr>English</vt:lpwstr>
  </property>
  <property fmtid="{D5CDD505-2E9C-101B-9397-08002B2CF9AE}" pid="9" name="MSIP_Label_bfc084f7-b690-4c43-8ee6-d475b6d3461d_Enabled">
    <vt:lpwstr>true</vt:lpwstr>
  </property>
  <property fmtid="{D5CDD505-2E9C-101B-9397-08002B2CF9AE}" pid="10" name="MSIP_Label_bfc084f7-b690-4c43-8ee6-d475b6d3461d_SetDate">
    <vt:lpwstr>2023-12-22T20:55:12Z</vt:lpwstr>
  </property>
  <property fmtid="{D5CDD505-2E9C-101B-9397-08002B2CF9AE}" pid="11" name="MSIP_Label_bfc084f7-b690-4c43-8ee6-d475b6d3461d_Method">
    <vt:lpwstr>Standard</vt:lpwstr>
  </property>
  <property fmtid="{D5CDD505-2E9C-101B-9397-08002B2CF9AE}" pid="12" name="MSIP_Label_bfc084f7-b690-4c43-8ee6-d475b6d3461d_Name">
    <vt:lpwstr>FOR OFFICIAL USE ONLY</vt:lpwstr>
  </property>
  <property fmtid="{D5CDD505-2E9C-101B-9397-08002B2CF9AE}" pid="13" name="MSIP_Label_bfc084f7-b690-4c43-8ee6-d475b6d3461d_SiteId">
    <vt:lpwstr>faa31b06-8ccc-48c9-867f-f7510dd11c02</vt:lpwstr>
  </property>
  <property fmtid="{D5CDD505-2E9C-101B-9397-08002B2CF9AE}" pid="14" name="MSIP_Label_bfc084f7-b690-4c43-8ee6-d475b6d3461d_ActionId">
    <vt:lpwstr>f2b46d9b-3929-4af6-ba15-657cc6c093b7</vt:lpwstr>
  </property>
  <property fmtid="{D5CDD505-2E9C-101B-9397-08002B2CF9AE}" pid="15" name="MSIP_Label_bfc084f7-b690-4c43-8ee6-d475b6d3461d_ContentBits">
    <vt:lpwstr>2</vt:lpwstr>
  </property>
</Properties>
</file>